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Org_EG\EG_Leitung\Neu_ab_1.3.15\V_06_PM_F+B\25 Bestell-Formulare Upload\Formulare für Köln\"/>
    </mc:Choice>
  </mc:AlternateContent>
  <xr:revisionPtr revIDLastSave="0" documentId="13_ncr:1_{604C8D7F-78EC-4D8A-A201-231CE54E1AE4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Final" sheetId="2" r:id="rId1"/>
  </sheets>
  <definedNames>
    <definedName name="_xlnm.Print_Area" localSheetId="0">Final!$A$1:$J$59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2" l="1"/>
  <c r="H39" i="2"/>
  <c r="H40" i="2"/>
  <c r="H32" i="2" l="1"/>
  <c r="H31" i="2"/>
  <c r="H30" i="2"/>
  <c r="H29" i="2"/>
  <c r="H28" i="2"/>
  <c r="H33" i="2" l="1"/>
  <c r="H34" i="2"/>
  <c r="H35" i="2"/>
  <c r="H36" i="2"/>
  <c r="H25" i="2"/>
  <c r="H19" i="2"/>
  <c r="H18" i="2" l="1"/>
  <c r="H44" i="2" l="1"/>
  <c r="H43" i="2"/>
  <c r="H42" i="2"/>
  <c r="H41" i="2"/>
  <c r="H38" i="2"/>
  <c r="H37" i="2"/>
  <c r="H27" i="2"/>
  <c r="H26" i="2"/>
  <c r="H24" i="2"/>
  <c r="H23" i="2"/>
  <c r="H22" i="2"/>
  <c r="H21" i="2"/>
  <c r="I51" i="2" l="1"/>
  <c r="I53" i="2" s="1"/>
  <c r="I54" i="2" s="1"/>
  <c r="I55" i="2" s="1"/>
</calcChain>
</file>

<file path=xl/sharedStrings.xml><?xml version="1.0" encoding="utf-8"?>
<sst xmlns="http://schemas.openxmlformats.org/spreadsheetml/2006/main" count="59" uniqueCount="59">
  <si>
    <t>Bewirtungsauftrag für privates Frühstück ohne Personal</t>
  </si>
  <si>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</si>
  <si>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</si>
  <si>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</si>
  <si>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</si>
  <si>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</si>
  <si>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</si>
  <si>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</si>
  <si>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</si>
  <si>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</si>
  <si>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Halbe belegte Brötchen Kat. I (Wurst- und Käseaufschnitt)</t>
  </si>
  <si>
    <t>Obstkorb | groß</t>
  </si>
  <si>
    <t>Obstkorb | klein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</si>
  <si>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</si>
  <si>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</si>
  <si>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</si>
  <si>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</si>
  <si>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</si>
  <si>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</si>
  <si>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</si>
  <si>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</si>
  <si>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</si>
  <si>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</si>
  <si>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</si>
  <si>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</si>
  <si>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</si>
  <si>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</si>
  <si>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 xml:space="preserve">Ihr Ansprechpartner: </t>
  </si>
  <si>
    <t>MwSt. 19%</t>
  </si>
  <si>
    <t>PLU</t>
  </si>
  <si>
    <t>Bircher Müsli mit Topping groß</t>
  </si>
  <si>
    <t>Bircher Müsli mit Topping klein</t>
  </si>
  <si>
    <t>Joghurt mit Topping groß</t>
  </si>
  <si>
    <t xml:space="preserve">Joghurt mit Topping klein </t>
  </si>
  <si>
    <t>Teeauswahl</t>
  </si>
  <si>
    <t>Einzelpreis brutto</t>
  </si>
  <si>
    <t>Gesamtpreis
 brutto</t>
  </si>
  <si>
    <t xml:space="preserve">Handschnitten | belegt | Kategorie I (Wurst- und Käseaufschnitt) </t>
  </si>
  <si>
    <t>Bitte nach der Veranstaltung für die Übergabe den Service kontaktieren Tel. 0221 / 578-3319.</t>
  </si>
  <si>
    <t>Standort Köln</t>
  </si>
  <si>
    <t xml:space="preserve">Handschnitten | belegt | Kategorie II ( Brie | Serranoschinken ) </t>
  </si>
  <si>
    <t xml:space="preserve">Mineralwasser: Selters: Still 0,75 L (kommission)
</t>
  </si>
  <si>
    <t xml:space="preserve">Mineralwasser: Selters: Medium 0,75L (kommission)
</t>
  </si>
  <si>
    <t>Orangensaft (kommision) 1L</t>
  </si>
  <si>
    <t>Apfelsaft (kommision) 1L</t>
  </si>
  <si>
    <t>Prosecco 0,75L (kommision)</t>
  </si>
  <si>
    <t>Kaffee 1L</t>
  </si>
  <si>
    <t>Servicekraft pro Stunde</t>
  </si>
  <si>
    <t>Eindeckpauschale pro Person</t>
  </si>
  <si>
    <t>Halbe belegte Brötchen Kat.II (Brie, Serranoschinken, Mailänder Salami)</t>
  </si>
  <si>
    <t>Frühstück | einfach | exclusive Getränke | pro Person</t>
  </si>
  <si>
    <t>Frühstück | Feinschmecker | exclusive Getränke | pro Person</t>
  </si>
  <si>
    <t>Frühstück | Gourmet | exclusive Getränke | pro Person</t>
  </si>
  <si>
    <t>Obstsalat im Glas | Klein</t>
  </si>
  <si>
    <t>Obstsalat im Glas | Groß</t>
  </si>
  <si>
    <t>Sekt 0,75 l (kommission)</t>
  </si>
  <si>
    <r>
      <rPr>
        <sz val="14"/>
        <rFont val="Arial"/>
        <family val="2"/>
      </rPr>
      <t>Leihgeschirr und Besteck pro Teil</t>
    </r>
    <r>
      <rPr>
        <sz val="12"/>
        <rFont val="Arial"/>
        <family val="2"/>
      </rPr>
      <t xml:space="preserve"> (nicht bei Bestellung v. Speisen und Getränken)</t>
    </r>
  </si>
  <si>
    <t>Carmen Lippmann | carmen.lippmann@ergo.de | 0221 / 578-3252 
Dominik Krause | dominik.krause@ergo.de | 0221 / 578-3319</t>
  </si>
  <si>
    <t>Stand 01.09.2025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</si>
</sst>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8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rgb="FF800000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3"/>
      <color indexed="63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sz val="11"/>
      <color theme="2" tint="-0.749992370372631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14"/>
      <color theme="1" tint="0.14999847407452621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b/>
      <sz val="14"/>
      <color rgb="FF800000"/>
      <name val="Arial"/>
      <family val="2"/>
    </font>
    <font>
      <b/>
      <sz val="16"/>
      <color rgb="FF80000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24">
    <xf numFmtId="0" fontId="0" fillId="0" borderId="0" xfId="0"/>
    <xf numFmtId="0" fontId="1" fillId="0" borderId="0" xfId="1"/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vertical="top" wrapText="1"/>
    </xf>
    <xf numFmtId="0" fontId="8" fillId="0" borderId="0" xfId="1" applyFont="1" applyFill="1" applyBorder="1" applyAlignment="1" applyProtection="1">
      <alignment vertical="top"/>
    </xf>
    <xf numFmtId="0" fontId="6" fillId="0" borderId="0" xfId="1" applyFont="1" applyBorder="1" applyProtection="1"/>
    <xf numFmtId="0" fontId="2" fillId="0" borderId="0" xfId="1" applyFont="1" applyBorder="1" applyProtection="1"/>
    <xf numFmtId="0" fontId="12" fillId="0" borderId="0" xfId="1" applyFont="1" applyBorder="1" applyProtection="1"/>
    <xf numFmtId="0" fontId="13" fillId="0" borderId="0" xfId="1" applyFont="1" applyBorder="1" applyProtection="1"/>
    <xf numFmtId="0" fontId="11" fillId="0" borderId="0" xfId="1" applyFont="1" applyBorder="1" applyAlignment="1" applyProtection="1">
      <alignment vertical="top"/>
    </xf>
    <xf numFmtId="14" fontId="5" fillId="0" borderId="0" xfId="1" applyNumberFormat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3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2" fillId="0" borderId="0" xfId="1" applyFont="1" applyBorder="1" applyAlignment="1" applyProtection="1"/>
    <xf numFmtId="0" fontId="5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left" vertical="top" wrapText="1"/>
    </xf>
    <xf numFmtId="0" fontId="9" fillId="0" borderId="0" xfId="1" applyFont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14" fillId="0" borderId="0" xfId="1" applyFont="1" applyBorder="1" applyProtection="1"/>
    <xf numFmtId="0" fontId="15" fillId="0" borderId="0" xfId="1" applyFont="1" applyBorder="1" applyAlignment="1" applyProtection="1">
      <alignment horizontal="left"/>
    </xf>
    <xf numFmtId="0" fontId="15" fillId="0" borderId="0" xfId="1" applyFont="1" applyBorder="1" applyAlignment="1" applyProtection="1"/>
    <xf numFmtId="0" fontId="16" fillId="0" borderId="0" xfId="0" applyFont="1"/>
    <xf numFmtId="0" fontId="0" fillId="0" borderId="1" xfId="0" applyBorder="1"/>
    <xf numFmtId="0" fontId="0" fillId="0" borderId="0" xfId="0" applyFill="1" applyBorder="1"/>
    <xf numFmtId="0" fontId="4" fillId="0" borderId="0" xfId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10" fillId="0" borderId="0" xfId="1" applyFont="1" applyFill="1" applyBorder="1" applyAlignment="1" applyProtection="1"/>
    <xf numFmtId="0" fontId="13" fillId="0" borderId="0" xfId="1" applyFont="1" applyFill="1" applyBorder="1" applyAlignment="1" applyProtection="1">
      <alignment horizontal="left"/>
    </xf>
    <xf numFmtId="0" fontId="19" fillId="0" borderId="4" xfId="1" applyFont="1" applyFill="1" applyBorder="1" applyAlignment="1" applyProtection="1">
      <alignment horizontal="center" vertical="center"/>
    </xf>
    <xf numFmtId="0" fontId="19" fillId="0" borderId="1" xfId="0" applyFont="1" applyFill="1" applyBorder="1"/>
    <xf numFmtId="0" fontId="20" fillId="2" borderId="1" xfId="1" applyFont="1" applyFill="1" applyBorder="1" applyAlignment="1" applyProtection="1">
      <alignment horizontal="center" vertical="center"/>
      <protection locked="0"/>
    </xf>
    <xf numFmtId="0" fontId="20" fillId="0" borderId="1" xfId="1" applyFont="1" applyFill="1" applyBorder="1" applyAlignment="1" applyProtection="1">
      <alignment horizontal="right" vertical="top"/>
    </xf>
    <xf numFmtId="0" fontId="20" fillId="0" borderId="1" xfId="1" applyFont="1" applyFill="1" applyBorder="1" applyAlignment="1" applyProtection="1">
      <alignment horizontal="right" vertical="center"/>
    </xf>
    <xf numFmtId="0" fontId="20" fillId="0" borderId="1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20" fillId="0" borderId="10" xfId="1" applyFont="1" applyFill="1" applyBorder="1" applyAlignment="1" applyProtection="1">
      <alignment vertical="center"/>
    </xf>
    <xf numFmtId="0" fontId="20" fillId="2" borderId="5" xfId="1" applyFont="1" applyFill="1" applyBorder="1" applyAlignment="1" applyProtection="1">
      <alignment vertical="center"/>
    </xf>
    <xf numFmtId="0" fontId="20" fillId="2" borderId="10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horizontal="right" vertical="center"/>
    </xf>
    <xf numFmtId="164" fontId="20" fillId="0" borderId="1" xfId="1" applyNumberFormat="1" applyFont="1" applyFill="1" applyBorder="1" applyAlignment="1" applyProtection="1">
      <alignment vertical="center"/>
    </xf>
    <xf numFmtId="0" fontId="20" fillId="0" borderId="10" xfId="1" applyFont="1" applyFill="1" applyBorder="1" applyAlignment="1" applyProtection="1">
      <alignment horizontal="center" vertical="center"/>
    </xf>
    <xf numFmtId="0" fontId="22" fillId="0" borderId="0" xfId="1" applyFont="1" applyFill="1" applyBorder="1" applyAlignment="1" applyProtection="1">
      <alignment horizontal="left" vertical="top"/>
    </xf>
    <xf numFmtId="49" fontId="23" fillId="0" borderId="0" xfId="1" applyNumberFormat="1" applyFont="1" applyFill="1" applyBorder="1" applyAlignment="1" applyProtection="1">
      <alignment horizontal="left" vertical="top"/>
    </xf>
    <xf numFmtId="0" fontId="20" fillId="0" borderId="0" xfId="1" applyFont="1" applyBorder="1" applyAlignment="1" applyProtection="1">
      <alignment horizontal="left"/>
    </xf>
    <xf numFmtId="49" fontId="23" fillId="0" borderId="0" xfId="1" applyNumberFormat="1" applyFont="1" applyFill="1" applyBorder="1" applyAlignment="1" applyProtection="1"/>
    <xf numFmtId="0" fontId="22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left" vertical="top" wrapText="1"/>
    </xf>
    <xf numFmtId="0" fontId="22" fillId="0" borderId="0" xfId="1" applyFont="1" applyFill="1" applyBorder="1" applyAlignment="1" applyProtection="1">
      <alignment vertical="center"/>
    </xf>
    <xf numFmtId="165" fontId="23" fillId="0" borderId="0" xfId="1" applyNumberFormat="1" applyFont="1" applyFill="1" applyBorder="1" applyAlignment="1" applyProtection="1"/>
    <xf numFmtId="165" fontId="20" fillId="0" borderId="0" xfId="1" applyNumberFormat="1" applyFont="1" applyFill="1" applyBorder="1" applyAlignment="1" applyProtection="1"/>
    <xf numFmtId="0" fontId="25" fillId="0" borderId="0" xfId="1" applyFont="1" applyFill="1" applyBorder="1" applyAlignment="1" applyProtection="1">
      <alignment vertical="center"/>
    </xf>
    <xf numFmtId="165" fontId="25" fillId="0" borderId="0" xfId="1" applyNumberFormat="1" applyFont="1" applyFill="1" applyBorder="1" applyAlignment="1" applyProtection="1"/>
    <xf numFmtId="0" fontId="22" fillId="0" borderId="0" xfId="1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horizontal="right"/>
    </xf>
    <xf numFmtId="14" fontId="22" fillId="3" borderId="0" xfId="1" applyNumberFormat="1" applyFont="1" applyFill="1" applyBorder="1" applyAlignment="1" applyProtection="1">
      <alignment horizontal="left"/>
      <protection locked="0"/>
    </xf>
    <xf numFmtId="164" fontId="20" fillId="0" borderId="3" xfId="1" applyNumberFormat="1" applyFont="1" applyFill="1" applyBorder="1" applyAlignment="1" applyProtection="1">
      <alignment vertical="center"/>
    </xf>
    <xf numFmtId="164" fontId="20" fillId="0" borderId="11" xfId="1" applyNumberFormat="1" applyFont="1" applyFill="1" applyBorder="1" applyAlignment="1" applyProtection="1">
      <alignment vertical="center"/>
    </xf>
    <xf numFmtId="0" fontId="20" fillId="0" borderId="3" xfId="1" applyFont="1" applyFill="1" applyBorder="1" applyAlignment="1" applyProtection="1">
      <alignment horizontal="left" vertical="center"/>
    </xf>
    <xf numFmtId="164" fontId="20" fillId="0" borderId="3" xfId="1" applyNumberFormat="1" applyFont="1" applyFill="1" applyBorder="1" applyAlignment="1" applyProtection="1">
      <alignment vertical="top" wrapText="1"/>
    </xf>
    <xf numFmtId="164" fontId="20" fillId="0" borderId="11" xfId="1" applyNumberFormat="1" applyFont="1" applyFill="1" applyBorder="1" applyAlignment="1" applyProtection="1">
      <alignment vertical="top"/>
    </xf>
    <xf numFmtId="164" fontId="20" fillId="2" borderId="3" xfId="1" applyNumberFormat="1" applyFont="1" applyFill="1" applyBorder="1" applyAlignment="1" applyProtection="1">
      <alignment vertical="center"/>
    </xf>
    <xf numFmtId="164" fontId="20" fillId="2" borderId="11" xfId="1" applyNumberFormat="1" applyFont="1" applyFill="1" applyBorder="1" applyAlignment="1" applyProtection="1">
      <alignment vertical="center"/>
    </xf>
    <xf numFmtId="0" fontId="20" fillId="0" borderId="3" xfId="1" applyFont="1" applyFill="1" applyBorder="1" applyAlignment="1" applyProtection="1">
      <alignment horizontal="left" vertical="center"/>
    </xf>
    <xf numFmtId="0" fontId="20" fillId="0" borderId="7" xfId="1" applyFont="1" applyFill="1" applyBorder="1" applyAlignment="1" applyProtection="1">
      <alignment horizontal="left" vertical="center"/>
    </xf>
    <xf numFmtId="0" fontId="20" fillId="0" borderId="11" xfId="1" applyFont="1" applyFill="1" applyBorder="1" applyAlignment="1" applyProtection="1">
      <alignment horizontal="left" vertical="center"/>
    </xf>
    <xf numFmtId="0" fontId="20" fillId="0" borderId="5" xfId="1" applyFont="1" applyFill="1" applyBorder="1" applyAlignment="1" applyProtection="1">
      <alignment horizontal="left" vertical="center"/>
    </xf>
    <xf numFmtId="0" fontId="20" fillId="0" borderId="10" xfId="1" applyFont="1" applyFill="1" applyBorder="1" applyAlignment="1" applyProtection="1">
      <alignment horizontal="left" vertical="center"/>
    </xf>
    <xf numFmtId="164" fontId="20" fillId="0" borderId="3" xfId="1" applyNumberFormat="1" applyFont="1" applyFill="1" applyBorder="1" applyAlignment="1" applyProtection="1">
      <alignment vertical="center"/>
    </xf>
    <xf numFmtId="164" fontId="20" fillId="0" borderId="11" xfId="1" applyNumberFormat="1" applyFont="1" applyFill="1" applyBorder="1" applyAlignment="1" applyProtection="1">
      <alignment vertical="center"/>
    </xf>
    <xf numFmtId="0" fontId="22" fillId="0" borderId="0" xfId="1" applyFont="1" applyFill="1" applyBorder="1" applyAlignment="1" applyProtection="1">
      <alignment horizontal="left" vertical="top" wrapText="1"/>
    </xf>
    <xf numFmtId="49" fontId="23" fillId="3" borderId="0" xfId="1" applyNumberFormat="1" applyFont="1" applyFill="1" applyBorder="1" applyAlignment="1" applyProtection="1">
      <alignment horizontal="left" vertical="top"/>
      <protection locked="0"/>
    </xf>
    <xf numFmtId="166" fontId="23" fillId="3" borderId="0" xfId="1" applyNumberFormat="1" applyFont="1" applyFill="1" applyBorder="1" applyAlignment="1" applyProtection="1">
      <alignment horizontal="left" vertical="top" wrapText="1"/>
      <protection locked="0"/>
    </xf>
    <xf numFmtId="164" fontId="20" fillId="2" borderId="3" xfId="1" applyNumberFormat="1" applyFont="1" applyFill="1" applyBorder="1" applyAlignment="1" applyProtection="1">
      <alignment vertical="top"/>
    </xf>
    <xf numFmtId="164" fontId="20" fillId="2" borderId="11" xfId="1" applyNumberFormat="1" applyFont="1" applyFill="1" applyBorder="1" applyAlignment="1" applyProtection="1">
      <alignment vertical="top"/>
    </xf>
    <xf numFmtId="164" fontId="20" fillId="0" borderId="3" xfId="1" applyNumberFormat="1" applyFont="1" applyFill="1" applyBorder="1" applyAlignment="1" applyProtection="1">
      <alignment vertical="top" wrapText="1"/>
    </xf>
    <xf numFmtId="164" fontId="20" fillId="0" borderId="11" xfId="1" applyNumberFormat="1" applyFont="1" applyFill="1" applyBorder="1" applyAlignment="1" applyProtection="1">
      <alignment vertical="top"/>
    </xf>
    <xf numFmtId="0" fontId="23" fillId="3" borderId="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4" xfId="1" applyFont="1" applyFill="1" applyBorder="1" applyAlignment="1" applyProtection="1">
      <alignment horizontal="center" vertical="center"/>
    </xf>
    <xf numFmtId="0" fontId="18" fillId="2" borderId="3" xfId="1" applyFont="1" applyFill="1" applyBorder="1" applyAlignment="1" applyProtection="1">
      <alignment horizontal="center" vertical="center" wrapText="1"/>
    </xf>
    <xf numFmtId="0" fontId="18" fillId="2" borderId="11" xfId="1" applyFont="1" applyFill="1" applyBorder="1" applyAlignment="1" applyProtection="1">
      <alignment horizontal="center" vertical="center" wrapText="1"/>
    </xf>
    <xf numFmtId="0" fontId="20" fillId="0" borderId="9" xfId="1" applyFont="1" applyFill="1" applyBorder="1" applyAlignment="1" applyProtection="1">
      <alignment horizontal="left" vertical="top" wrapText="1"/>
    </xf>
    <xf numFmtId="0" fontId="20" fillId="0" borderId="6" xfId="1" applyFont="1" applyFill="1" applyBorder="1" applyAlignment="1" applyProtection="1">
      <alignment horizontal="left" vertical="top"/>
    </xf>
    <xf numFmtId="0" fontId="21" fillId="0" borderId="0" xfId="1" applyFont="1" applyFill="1" applyBorder="1" applyAlignment="1" applyProtection="1">
      <alignment horizontal="left" wrapText="1"/>
    </xf>
    <xf numFmtId="0" fontId="21" fillId="0" borderId="0" xfId="1" applyFont="1" applyFill="1" applyBorder="1" applyAlignment="1" applyProtection="1">
      <alignment horizontal="left"/>
    </xf>
    <xf numFmtId="1" fontId="22" fillId="3" borderId="0" xfId="1" applyNumberFormat="1" applyFont="1" applyFill="1" applyBorder="1" applyAlignment="1" applyProtection="1">
      <alignment horizontal="left" vertical="top" wrapText="1"/>
      <protection locked="0"/>
    </xf>
    <xf numFmtId="0" fontId="25" fillId="0" borderId="0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left" vertical="top"/>
    </xf>
    <xf numFmtId="0" fontId="22" fillId="0" borderId="0" xfId="1" applyFont="1" applyFill="1" applyBorder="1" applyAlignment="1" applyProtection="1">
      <alignment horizontal="left" vertical="center"/>
    </xf>
    <xf numFmtId="14" fontId="22" fillId="3" borderId="0" xfId="1" applyNumberFormat="1" applyFont="1" applyFill="1" applyBorder="1" applyAlignment="1" applyProtection="1">
      <alignment horizontal="center"/>
      <protection locked="0"/>
    </xf>
    <xf numFmtId="0" fontId="0" fillId="0" borderId="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7" fillId="0" borderId="0" xfId="1" applyFont="1" applyFill="1" applyBorder="1" applyAlignment="1" applyProtection="1">
      <alignment horizontal="left" vertical="top"/>
    </xf>
    <xf numFmtId="0" fontId="17" fillId="0" borderId="0" xfId="1" applyFont="1" applyFill="1" applyBorder="1" applyAlignment="1" applyProtection="1">
      <alignment horizontal="left" vertical="center"/>
    </xf>
    <xf numFmtId="0" fontId="22" fillId="3" borderId="0" xfId="1" applyFont="1" applyFill="1" applyBorder="1" applyAlignment="1" applyProtection="1">
      <alignment horizontal="left"/>
      <protection locked="0"/>
    </xf>
    <xf numFmtId="0" fontId="22" fillId="3" borderId="0" xfId="1" applyFont="1" applyFill="1" applyBorder="1" applyAlignment="1" applyProtection="1">
      <alignment horizontal="center" vertical="top"/>
      <protection locked="0"/>
    </xf>
    <xf numFmtId="0" fontId="20" fillId="0" borderId="3" xfId="1" applyFont="1" applyFill="1" applyBorder="1" applyAlignment="1" applyProtection="1">
      <alignment horizontal="left" vertical="top" wrapText="1"/>
    </xf>
    <xf numFmtId="0" fontId="20" fillId="0" borderId="7" xfId="1" applyFont="1" applyFill="1" applyBorder="1" applyAlignment="1" applyProtection="1">
      <alignment horizontal="left" vertical="top" wrapText="1"/>
    </xf>
    <xf numFmtId="0" fontId="20" fillId="0" borderId="11" xfId="1" applyFont="1" applyFill="1" applyBorder="1" applyAlignment="1" applyProtection="1">
      <alignment horizontal="left" vertical="top" wrapText="1"/>
    </xf>
    <xf numFmtId="0" fontId="24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vertical="center"/>
    </xf>
    <xf numFmtId="0" fontId="24" fillId="0" borderId="0" xfId="2" applyFont="1" applyFill="1" applyBorder="1" applyAlignment="1" applyProtection="1">
      <alignment horizontal="left" vertical="center"/>
    </xf>
    <xf numFmtId="0" fontId="22" fillId="4" borderId="0" xfId="1" applyFont="1" applyFill="1" applyBorder="1" applyAlignment="1" applyProtection="1">
      <alignment horizontal="left"/>
    </xf>
    <xf numFmtId="0" fontId="20" fillId="4" borderId="0" xfId="1" applyFont="1" applyFill="1" applyAlignment="1">
      <alignment horizontal="left"/>
    </xf>
    <xf numFmtId="49" fontId="22" fillId="3" borderId="0" xfId="1" applyNumberFormat="1" applyFont="1" applyFill="1" applyBorder="1" applyAlignment="1" applyProtection="1">
      <alignment horizontal="left" vertical="top" wrapText="1"/>
      <protection locked="0"/>
    </xf>
    <xf numFmtId="0" fontId="20" fillId="3" borderId="0" xfId="1" applyFont="1" applyFill="1" applyAlignment="1" applyProtection="1">
      <alignment horizontal="left" vertical="top" wrapText="1"/>
      <protection locked="0"/>
    </xf>
    <xf numFmtId="0" fontId="20" fillId="0" borderId="9" xfId="1" applyFont="1" applyFill="1" applyBorder="1" applyAlignment="1" applyProtection="1">
      <alignment horizontal="left" vertical="center"/>
    </xf>
    <xf numFmtId="0" fontId="20" fillId="0" borderId="6" xfId="1" applyFont="1" applyFill="1" applyBorder="1" applyAlignment="1" applyProtection="1">
      <alignment horizontal="left" vertical="center"/>
    </xf>
    <xf numFmtId="0" fontId="20" fillId="0" borderId="3" xfId="1" applyFont="1" applyFill="1" applyBorder="1" applyAlignment="1" applyProtection="1">
      <alignment vertical="center"/>
    </xf>
    <xf numFmtId="0" fontId="20" fillId="0" borderId="2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123197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564B7C13-3720-461D-AFAB-3D1B8FF9B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9294"/>
          <a:ext cx="3430681" cy="30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69"/>
  <sheetViews>
    <sheetView tabSelected="1" view="pageBreakPreview" topLeftCell="A29" zoomScale="85" zoomScaleNormal="100" zoomScaleSheetLayoutView="85" workbookViewId="0">
      <selection activeCell="A38" sqref="A38"/>
    </sheetView>
  </sheetViews>
  <sheetFormatPr baseColWidth="10" defaultRowHeight="14.25"/>
  <cols>
    <col min="2" max="2" width="15.625" customWidth="1"/>
    <col min="4" max="4" width="54" customWidth="1"/>
    <col min="5" max="5" width="14.125" customWidth="1"/>
    <col min="6" max="6" width="26" customWidth="1"/>
    <col min="7" max="7" width="5.125" hidden="1" customWidth="1"/>
    <col min="8" max="8" width="20.375" customWidth="1"/>
    <col min="9" max="9" width="14" customWidth="1"/>
    <col min="10" max="10" width="11.625" customWidth="1"/>
  </cols>
  <sheetData>
    <row r="4" spans="1:9" ht="20.25">
      <c r="A4" s="5"/>
      <c r="B4" s="1"/>
      <c r="C4" s="1"/>
      <c r="D4" s="1"/>
      <c r="E4" s="1"/>
      <c r="F4" s="1"/>
      <c r="G4" s="1"/>
      <c r="H4" s="1"/>
      <c r="I4" s="1"/>
    </row>
    <row r="5" spans="1:9" ht="20.25">
      <c r="A5" s="5"/>
      <c r="B5" s="1"/>
      <c r="C5" s="1"/>
      <c r="D5" s="1"/>
      <c r="E5" s="1"/>
      <c r="F5" s="1"/>
      <c r="G5" s="1"/>
      <c r="H5" s="1"/>
      <c r="I5" s="1"/>
    </row>
    <row r="6" spans="1:9" s="29" customFormat="1" ht="23.25">
      <c r="A6" s="26" t="s">
        <v>0</v>
      </c>
      <c r="B6" s="27"/>
      <c r="C6" s="27"/>
      <c r="D6" s="27"/>
      <c r="E6" s="26" t="s">
        <v>39</v>
      </c>
      <c r="F6" s="27"/>
      <c r="G6" s="27"/>
      <c r="H6" s="27"/>
      <c r="I6" s="28"/>
    </row>
    <row r="7" spans="1:9" ht="16.7" customHeight="1">
      <c r="A7" s="34" t="s">
        <v>27</v>
      </c>
      <c r="B7" s="35"/>
      <c r="C7" s="35"/>
      <c r="D7" s="35"/>
      <c r="E7" s="8"/>
      <c r="F7" s="7"/>
      <c r="G7" s="19"/>
      <c r="H7" s="7"/>
      <c r="I7" s="19"/>
    </row>
    <row r="8" spans="1:9" ht="35.450000000000003" customHeight="1">
      <c r="A8" s="94" t="s">
        <v>57</v>
      </c>
      <c r="B8" s="95"/>
      <c r="C8" s="95"/>
      <c r="D8" s="95"/>
      <c r="E8" s="8"/>
      <c r="F8" s="19"/>
      <c r="G8" s="22"/>
      <c r="H8" s="7"/>
      <c r="I8" s="19"/>
    </row>
    <row r="9" spans="1:9" ht="16.5">
      <c r="A9" s="9"/>
      <c r="B9" s="16"/>
      <c r="C9" s="16"/>
      <c r="D9" s="16"/>
      <c r="E9" s="8"/>
      <c r="F9" s="7"/>
      <c r="G9" s="22"/>
      <c r="H9" s="7"/>
      <c r="I9" s="19"/>
    </row>
    <row r="10" spans="1:9" ht="24.95" customHeight="1">
      <c r="A10" s="79" t="s">
        <v>1</v>
      </c>
      <c r="B10" s="79"/>
      <c r="C10" s="79"/>
      <c r="D10" s="80"/>
      <c r="E10" s="80"/>
      <c r="F10" s="79" t="s">
        <v>2</v>
      </c>
      <c r="G10" s="79"/>
      <c r="H10" s="96"/>
      <c r="I10" s="96"/>
    </row>
    <row r="11" spans="1:9" ht="20.25">
      <c r="A11" s="49"/>
      <c r="B11" s="49"/>
      <c r="C11" s="49"/>
      <c r="D11" s="50"/>
      <c r="E11" s="50"/>
      <c r="F11" s="51"/>
      <c r="G11" s="52"/>
      <c r="H11" s="53"/>
      <c r="I11" s="54"/>
    </row>
    <row r="12" spans="1:9" ht="24.95" customHeight="1">
      <c r="A12" s="79" t="s">
        <v>3</v>
      </c>
      <c r="B12" s="79"/>
      <c r="C12" s="53"/>
      <c r="D12" s="80"/>
      <c r="E12" s="80"/>
      <c r="F12" s="79" t="s">
        <v>4</v>
      </c>
      <c r="G12" s="79"/>
      <c r="H12" s="81"/>
      <c r="I12" s="81"/>
    </row>
    <row r="13" spans="1:9" ht="20.25">
      <c r="A13" s="53"/>
      <c r="B13" s="53"/>
      <c r="C13" s="53"/>
      <c r="D13" s="50"/>
      <c r="E13" s="50"/>
      <c r="F13" s="53"/>
      <c r="G13" s="55"/>
      <c r="H13" s="56"/>
      <c r="I13" s="55"/>
    </row>
    <row r="14" spans="1:9" ht="24.95" customHeight="1">
      <c r="A14" s="79" t="s">
        <v>5</v>
      </c>
      <c r="B14" s="79"/>
      <c r="C14" s="53"/>
      <c r="D14" s="80"/>
      <c r="E14" s="80"/>
      <c r="F14" s="79" t="s">
        <v>6</v>
      </c>
      <c r="G14" s="79"/>
      <c r="H14" s="86"/>
      <c r="I14" s="86"/>
    </row>
    <row r="15" spans="1:9" ht="18">
      <c r="A15" s="4"/>
      <c r="B15" s="2"/>
      <c r="C15" s="20"/>
      <c r="D15" s="21"/>
      <c r="E15" s="10"/>
      <c r="F15" s="10"/>
      <c r="G15" s="23"/>
      <c r="H15" s="3"/>
      <c r="I15" s="11"/>
    </row>
    <row r="16" spans="1:9" ht="16.5">
      <c r="A16" s="87" t="s">
        <v>7</v>
      </c>
      <c r="B16" s="87"/>
      <c r="C16" s="87"/>
      <c r="D16" s="87"/>
      <c r="E16" s="87"/>
      <c r="F16" s="87"/>
      <c r="G16" s="87"/>
      <c r="H16" s="87"/>
      <c r="I16" s="87"/>
    </row>
    <row r="17" spans="1:10" ht="38.25" customHeight="1">
      <c r="A17" s="24" t="s">
        <v>8</v>
      </c>
      <c r="B17" s="88" t="s">
        <v>9</v>
      </c>
      <c r="C17" s="89"/>
      <c r="D17" s="89"/>
      <c r="E17" s="89"/>
      <c r="F17" s="90" t="s">
        <v>35</v>
      </c>
      <c r="G17" s="91"/>
      <c r="H17" s="90" t="s">
        <v>36</v>
      </c>
      <c r="I17" s="91"/>
      <c r="J17" s="36" t="s">
        <v>29</v>
      </c>
    </row>
    <row r="18" spans="1:10" ht="30" customHeight="1">
      <c r="A18" s="38">
        <v>0</v>
      </c>
      <c r="B18" s="92" t="s">
        <v>41</v>
      </c>
      <c r="C18" s="93"/>
      <c r="D18" s="93"/>
      <c r="E18" s="39"/>
      <c r="F18" s="84">
        <v>3</v>
      </c>
      <c r="G18" s="85"/>
      <c r="H18" s="82">
        <f t="shared" ref="H18:H27" si="0">SUM(A18*F18)</f>
        <v>0</v>
      </c>
      <c r="I18" s="83"/>
      <c r="J18" s="39">
        <v>8701</v>
      </c>
    </row>
    <row r="19" spans="1:10" ht="30" customHeight="1">
      <c r="A19" s="123">
        <v>0</v>
      </c>
      <c r="B19" s="108" t="s">
        <v>42</v>
      </c>
      <c r="C19" s="109"/>
      <c r="D19" s="110"/>
      <c r="E19" s="39"/>
      <c r="F19" s="68">
        <v>3</v>
      </c>
      <c r="G19" s="69"/>
      <c r="H19" s="82">
        <f t="shared" ref="H19" si="1">SUM(A19*F19)</f>
        <v>0</v>
      </c>
      <c r="I19" s="83"/>
      <c r="J19" s="39">
        <v>8700</v>
      </c>
    </row>
    <row r="20" spans="1:10" ht="30" customHeight="1">
      <c r="A20" s="123">
        <v>0</v>
      </c>
      <c r="B20" s="118" t="s">
        <v>43</v>
      </c>
      <c r="C20" s="119"/>
      <c r="D20" s="119"/>
      <c r="E20" s="40"/>
      <c r="F20" s="77">
        <v>4.5</v>
      </c>
      <c r="G20" s="78"/>
      <c r="H20" s="82">
        <f t="shared" ref="H20" si="2">SUM(A20*F20)</f>
        <v>0</v>
      </c>
      <c r="I20" s="83"/>
      <c r="J20" s="40">
        <v>8414</v>
      </c>
    </row>
    <row r="21" spans="1:10" ht="30" customHeight="1">
      <c r="A21" s="123">
        <v>0</v>
      </c>
      <c r="B21" s="118" t="s">
        <v>44</v>
      </c>
      <c r="C21" s="119"/>
      <c r="D21" s="119"/>
      <c r="E21" s="40"/>
      <c r="F21" s="77">
        <v>4.5</v>
      </c>
      <c r="G21" s="78"/>
      <c r="H21" s="77">
        <f t="shared" si="0"/>
        <v>0</v>
      </c>
      <c r="I21" s="78"/>
      <c r="J21" s="40">
        <v>10306</v>
      </c>
    </row>
    <row r="22" spans="1:10" ht="30" customHeight="1">
      <c r="A22" s="123">
        <v>0</v>
      </c>
      <c r="B22" s="72" t="s">
        <v>46</v>
      </c>
      <c r="C22" s="73"/>
      <c r="D22" s="74"/>
      <c r="E22" s="40"/>
      <c r="F22" s="77">
        <v>9</v>
      </c>
      <c r="G22" s="78"/>
      <c r="H22" s="70">
        <f t="shared" si="0"/>
        <v>0</v>
      </c>
      <c r="I22" s="71"/>
      <c r="J22" s="40">
        <v>1282</v>
      </c>
    </row>
    <row r="23" spans="1:10" ht="30" customHeight="1">
      <c r="A23" s="123">
        <v>0</v>
      </c>
      <c r="B23" s="75" t="s">
        <v>34</v>
      </c>
      <c r="C23" s="76"/>
      <c r="D23" s="76"/>
      <c r="E23" s="40"/>
      <c r="F23" s="77">
        <v>9</v>
      </c>
      <c r="G23" s="78"/>
      <c r="H23" s="70">
        <f t="shared" si="0"/>
        <v>0</v>
      </c>
      <c r="I23" s="71"/>
      <c r="J23" s="40">
        <v>1283</v>
      </c>
    </row>
    <row r="24" spans="1:10" ht="30" customHeight="1">
      <c r="A24" s="123">
        <v>0</v>
      </c>
      <c r="B24" s="118" t="s">
        <v>45</v>
      </c>
      <c r="C24" s="119"/>
      <c r="D24" s="119"/>
      <c r="E24" s="40"/>
      <c r="F24" s="77">
        <v>20</v>
      </c>
      <c r="G24" s="78"/>
      <c r="H24" s="70">
        <f t="shared" si="0"/>
        <v>0</v>
      </c>
      <c r="I24" s="71"/>
      <c r="J24" s="40">
        <v>16044</v>
      </c>
    </row>
    <row r="25" spans="1:10" ht="30" customHeight="1">
      <c r="A25" s="123">
        <v>0</v>
      </c>
      <c r="B25" s="72" t="s">
        <v>55</v>
      </c>
      <c r="C25" s="73"/>
      <c r="D25" s="74"/>
      <c r="E25" s="40"/>
      <c r="F25" s="65">
        <v>20</v>
      </c>
      <c r="G25" s="66"/>
      <c r="H25" s="70">
        <f t="shared" ref="H25" si="3">SUM(A25*F25)</f>
        <v>0</v>
      </c>
      <c r="I25" s="71"/>
      <c r="J25" s="40">
        <v>16022</v>
      </c>
    </row>
    <row r="26" spans="1:10" ht="30" customHeight="1">
      <c r="A26" s="123">
        <v>0</v>
      </c>
      <c r="B26" s="41" t="s">
        <v>10</v>
      </c>
      <c r="C26" s="41"/>
      <c r="D26" s="120"/>
      <c r="E26" s="40"/>
      <c r="F26" s="77">
        <v>2.25</v>
      </c>
      <c r="G26" s="78"/>
      <c r="H26" s="70">
        <f t="shared" si="0"/>
        <v>0</v>
      </c>
      <c r="I26" s="71"/>
      <c r="J26" s="40">
        <v>4012</v>
      </c>
    </row>
    <row r="27" spans="1:10" ht="30" customHeight="1">
      <c r="A27" s="123">
        <v>0</v>
      </c>
      <c r="B27" s="42" t="s">
        <v>49</v>
      </c>
      <c r="C27" s="43"/>
      <c r="D27" s="43"/>
      <c r="E27" s="40"/>
      <c r="F27" s="77">
        <v>2.95</v>
      </c>
      <c r="G27" s="78"/>
      <c r="H27" s="70">
        <f t="shared" si="0"/>
        <v>0</v>
      </c>
      <c r="I27" s="71"/>
      <c r="J27" s="40">
        <v>4013</v>
      </c>
    </row>
    <row r="28" spans="1:10" ht="30" customHeight="1">
      <c r="A28" s="123">
        <v>0</v>
      </c>
      <c r="B28" s="42" t="s">
        <v>37</v>
      </c>
      <c r="C28" s="43"/>
      <c r="D28" s="43"/>
      <c r="E28" s="40"/>
      <c r="F28" s="65">
        <v>2.25</v>
      </c>
      <c r="G28" s="66"/>
      <c r="H28" s="70">
        <f t="shared" ref="H28:H32" si="4">SUM(A28*F28)</f>
        <v>0</v>
      </c>
      <c r="I28" s="71"/>
      <c r="J28" s="40">
        <v>14230</v>
      </c>
    </row>
    <row r="29" spans="1:10" ht="30" customHeight="1">
      <c r="A29" s="123">
        <v>0</v>
      </c>
      <c r="B29" s="67" t="s">
        <v>40</v>
      </c>
      <c r="C29" s="43"/>
      <c r="D29" s="43"/>
      <c r="E29" s="40"/>
      <c r="F29" s="65">
        <v>2.95</v>
      </c>
      <c r="G29" s="66"/>
      <c r="H29" s="70">
        <f t="shared" si="4"/>
        <v>0</v>
      </c>
      <c r="I29" s="71"/>
      <c r="J29" s="40">
        <v>14231</v>
      </c>
    </row>
    <row r="30" spans="1:10" ht="30" customHeight="1">
      <c r="A30" s="123">
        <v>0</v>
      </c>
      <c r="B30" s="72" t="s">
        <v>50</v>
      </c>
      <c r="C30" s="73"/>
      <c r="D30" s="74"/>
      <c r="E30" s="40"/>
      <c r="F30" s="47">
        <v>13.5</v>
      </c>
      <c r="G30" s="47"/>
      <c r="H30" s="70">
        <f t="shared" si="4"/>
        <v>0</v>
      </c>
      <c r="I30" s="71"/>
      <c r="J30" s="40">
        <v>8619</v>
      </c>
    </row>
    <row r="31" spans="1:10" ht="30" customHeight="1">
      <c r="A31" s="123">
        <v>0</v>
      </c>
      <c r="B31" s="72" t="s">
        <v>51</v>
      </c>
      <c r="C31" s="73"/>
      <c r="D31" s="74"/>
      <c r="E31" s="40"/>
      <c r="F31" s="47">
        <v>19</v>
      </c>
      <c r="G31" s="47"/>
      <c r="H31" s="70">
        <f t="shared" si="4"/>
        <v>0</v>
      </c>
      <c r="I31" s="71"/>
      <c r="J31" s="40">
        <v>8620</v>
      </c>
    </row>
    <row r="32" spans="1:10" ht="30" customHeight="1">
      <c r="A32" s="123">
        <v>0</v>
      </c>
      <c r="B32" s="72" t="s">
        <v>52</v>
      </c>
      <c r="C32" s="73"/>
      <c r="D32" s="74"/>
      <c r="E32" s="40"/>
      <c r="F32" s="47">
        <v>22.5</v>
      </c>
      <c r="G32" s="47"/>
      <c r="H32" s="70">
        <f t="shared" si="4"/>
        <v>0</v>
      </c>
      <c r="I32" s="71"/>
      <c r="J32" s="40">
        <v>8621</v>
      </c>
    </row>
    <row r="33" spans="1:10" ht="30" customHeight="1">
      <c r="A33" s="123">
        <v>0</v>
      </c>
      <c r="B33" s="42" t="s">
        <v>30</v>
      </c>
      <c r="C33" s="43"/>
      <c r="D33" s="43"/>
      <c r="E33" s="40"/>
      <c r="F33" s="65">
        <v>5.5</v>
      </c>
      <c r="G33" s="66"/>
      <c r="H33" s="70">
        <f t="shared" ref="H33:H36" si="5">SUM(A33*F33)</f>
        <v>0</v>
      </c>
      <c r="I33" s="71"/>
      <c r="J33" s="40">
        <v>14203</v>
      </c>
    </row>
    <row r="34" spans="1:10" ht="30" customHeight="1">
      <c r="A34" s="123">
        <v>0</v>
      </c>
      <c r="B34" s="41" t="s">
        <v>31</v>
      </c>
      <c r="C34" s="41"/>
      <c r="D34" s="41"/>
      <c r="E34" s="40"/>
      <c r="F34" s="65">
        <v>3</v>
      </c>
      <c r="G34" s="66"/>
      <c r="H34" s="70">
        <f t="shared" si="5"/>
        <v>0</v>
      </c>
      <c r="I34" s="71"/>
      <c r="J34" s="40">
        <v>14201</v>
      </c>
    </row>
    <row r="35" spans="1:10" ht="30" customHeight="1">
      <c r="A35" s="123">
        <v>0</v>
      </c>
      <c r="B35" s="41" t="s">
        <v>32</v>
      </c>
      <c r="C35" s="41"/>
      <c r="D35" s="41"/>
      <c r="E35" s="40"/>
      <c r="F35" s="65">
        <v>5.5</v>
      </c>
      <c r="G35" s="66"/>
      <c r="H35" s="70">
        <f t="shared" si="5"/>
        <v>0</v>
      </c>
      <c r="I35" s="71"/>
      <c r="J35" s="40">
        <v>14205</v>
      </c>
    </row>
    <row r="36" spans="1:10" ht="30" customHeight="1">
      <c r="A36" s="123">
        <v>0</v>
      </c>
      <c r="B36" s="42" t="s">
        <v>33</v>
      </c>
      <c r="C36" s="43"/>
      <c r="D36" s="43"/>
      <c r="E36" s="40"/>
      <c r="F36" s="65">
        <v>3</v>
      </c>
      <c r="G36" s="66"/>
      <c r="H36" s="70">
        <f t="shared" si="5"/>
        <v>0</v>
      </c>
      <c r="I36" s="71"/>
      <c r="J36" s="40">
        <v>14200</v>
      </c>
    </row>
    <row r="37" spans="1:10" ht="30" customHeight="1">
      <c r="A37" s="123">
        <v>0</v>
      </c>
      <c r="B37" s="72" t="s">
        <v>11</v>
      </c>
      <c r="C37" s="73"/>
      <c r="D37" s="74"/>
      <c r="E37" s="40"/>
      <c r="F37" s="77">
        <v>29.5</v>
      </c>
      <c r="G37" s="78"/>
      <c r="H37" s="70">
        <f t="shared" ref="H37:H44" si="6">SUM(A37*F37)</f>
        <v>0</v>
      </c>
      <c r="I37" s="71"/>
      <c r="J37" s="40">
        <v>7703</v>
      </c>
    </row>
    <row r="38" spans="1:10" ht="30" customHeight="1">
      <c r="A38" s="123">
        <v>0</v>
      </c>
      <c r="B38" s="72" t="s">
        <v>12</v>
      </c>
      <c r="C38" s="73"/>
      <c r="D38" s="74"/>
      <c r="E38" s="40"/>
      <c r="F38" s="77">
        <v>16.5</v>
      </c>
      <c r="G38" s="78"/>
      <c r="H38" s="70">
        <f t="shared" si="6"/>
        <v>0</v>
      </c>
      <c r="I38" s="71"/>
      <c r="J38" s="40">
        <v>9017</v>
      </c>
    </row>
    <row r="39" spans="1:10" ht="30" customHeight="1">
      <c r="A39" s="123">
        <v>0</v>
      </c>
      <c r="B39" s="42" t="s">
        <v>53</v>
      </c>
      <c r="C39" s="43"/>
      <c r="D39" s="48"/>
      <c r="E39" s="40"/>
      <c r="F39" s="65">
        <v>3</v>
      </c>
      <c r="G39" s="66"/>
      <c r="H39" s="70">
        <f t="shared" ref="H39:H40" si="7">SUM(A39*F39)</f>
        <v>0</v>
      </c>
      <c r="I39" s="71"/>
      <c r="J39" s="40">
        <v>4149</v>
      </c>
    </row>
    <row r="40" spans="1:10" ht="30" customHeight="1">
      <c r="A40" s="123">
        <v>0</v>
      </c>
      <c r="B40" s="42" t="s">
        <v>54</v>
      </c>
      <c r="C40" s="43"/>
      <c r="D40" s="48"/>
      <c r="E40" s="40"/>
      <c r="F40" s="65">
        <v>5.5</v>
      </c>
      <c r="G40" s="66"/>
      <c r="H40" s="70">
        <f t="shared" si="7"/>
        <v>0</v>
      </c>
      <c r="I40" s="71"/>
      <c r="J40" s="40">
        <v>4148</v>
      </c>
    </row>
    <row r="41" spans="1:10" ht="30" customHeight="1">
      <c r="A41" s="123">
        <v>0</v>
      </c>
      <c r="B41" s="75" t="s">
        <v>47</v>
      </c>
      <c r="C41" s="76"/>
      <c r="D41" s="76"/>
      <c r="E41" s="40"/>
      <c r="F41" s="77">
        <v>49</v>
      </c>
      <c r="G41" s="78"/>
      <c r="H41" s="70">
        <f t="shared" si="6"/>
        <v>0</v>
      </c>
      <c r="I41" s="71"/>
      <c r="J41" s="40">
        <v>6290</v>
      </c>
    </row>
    <row r="42" spans="1:10" ht="30" customHeight="1">
      <c r="A42" s="123">
        <v>0</v>
      </c>
      <c r="B42" s="121" t="s">
        <v>48</v>
      </c>
      <c r="C42" s="122"/>
      <c r="D42" s="122"/>
      <c r="E42" s="40"/>
      <c r="F42" s="77">
        <v>0.75</v>
      </c>
      <c r="G42" s="78"/>
      <c r="H42" s="70">
        <f t="shared" si="6"/>
        <v>0</v>
      </c>
      <c r="I42" s="71"/>
      <c r="J42" s="40">
        <v>14185</v>
      </c>
    </row>
    <row r="43" spans="1:10" ht="30" customHeight="1">
      <c r="A43" s="123">
        <v>0</v>
      </c>
      <c r="B43" s="72" t="s">
        <v>56</v>
      </c>
      <c r="C43" s="73"/>
      <c r="D43" s="74"/>
      <c r="E43" s="40"/>
      <c r="F43" s="77">
        <v>0.25</v>
      </c>
      <c r="G43" s="78"/>
      <c r="H43" s="70">
        <f t="shared" si="6"/>
        <v>0</v>
      </c>
      <c r="I43" s="71"/>
      <c r="J43" s="40">
        <v>6292</v>
      </c>
    </row>
    <row r="44" spans="1:10" ht="30" customHeight="1">
      <c r="A44" s="38">
        <v>0</v>
      </c>
      <c r="B44" s="44" t="s">
        <v>13</v>
      </c>
      <c r="C44" s="45"/>
      <c r="D44" s="45"/>
      <c r="E44" s="46"/>
      <c r="F44" s="70">
        <v>15</v>
      </c>
      <c r="G44" s="71"/>
      <c r="H44" s="70">
        <f t="shared" si="6"/>
        <v>0</v>
      </c>
      <c r="I44" s="71"/>
      <c r="J44" s="40">
        <v>14187</v>
      </c>
    </row>
    <row r="45" spans="1:10">
      <c r="A45" s="30"/>
      <c r="B45" s="101"/>
      <c r="C45" s="103"/>
      <c r="D45" s="102"/>
      <c r="E45" s="33"/>
      <c r="F45" s="33"/>
      <c r="G45" s="33"/>
      <c r="H45" s="101"/>
      <c r="I45" s="102"/>
      <c r="J45" s="37"/>
    </row>
    <row r="46" spans="1:10" ht="18">
      <c r="A46" s="111" t="s">
        <v>14</v>
      </c>
      <c r="B46" s="111"/>
      <c r="C46" s="111"/>
      <c r="D46" s="111"/>
      <c r="E46" s="111"/>
      <c r="F46" s="111"/>
      <c r="G46" s="111"/>
      <c r="H46" s="111"/>
      <c r="I46" s="111"/>
    </row>
    <row r="47" spans="1:10" ht="18">
      <c r="A47" s="112" t="s">
        <v>15</v>
      </c>
      <c r="B47" s="112"/>
      <c r="C47" s="112"/>
      <c r="D47" s="112"/>
      <c r="E47" s="112"/>
      <c r="F47" s="112"/>
      <c r="G47" s="112"/>
      <c r="H47" s="112"/>
      <c r="I47" s="112"/>
    </row>
    <row r="48" spans="1:10" ht="18">
      <c r="A48" s="113" t="s">
        <v>38</v>
      </c>
      <c r="B48" s="113"/>
      <c r="C48" s="113"/>
      <c r="D48" s="113"/>
      <c r="E48" s="113"/>
      <c r="F48" s="113"/>
      <c r="G48" s="113"/>
      <c r="H48" s="113"/>
      <c r="I48" s="113"/>
    </row>
    <row r="49" spans="1:9" ht="18">
      <c r="A49" s="112" t="s">
        <v>16</v>
      </c>
      <c r="B49" s="112"/>
      <c r="C49" s="112"/>
      <c r="D49" s="112"/>
      <c r="E49" s="112"/>
      <c r="F49" s="112"/>
      <c r="G49" s="112"/>
      <c r="H49" s="112"/>
      <c r="I49" s="112"/>
    </row>
    <row r="50" spans="1:9" ht="24.95" customHeight="1">
      <c r="A50" s="114" t="s">
        <v>17</v>
      </c>
      <c r="B50" s="115"/>
      <c r="C50" s="115"/>
      <c r="D50" s="100"/>
      <c r="E50" s="100"/>
      <c r="F50" s="100"/>
      <c r="G50" s="100"/>
      <c r="H50" s="100"/>
      <c r="I50" s="100"/>
    </row>
    <row r="51" spans="1:9" ht="20.25">
      <c r="A51" s="99" t="s">
        <v>18</v>
      </c>
      <c r="B51" s="99"/>
      <c r="C51" s="99"/>
      <c r="D51" s="99"/>
      <c r="E51" s="99"/>
      <c r="F51" s="57"/>
      <c r="G51" s="99" t="s">
        <v>19</v>
      </c>
      <c r="H51" s="99"/>
      <c r="I51" s="58">
        <f>SUM(H18:I44)</f>
        <v>0</v>
      </c>
    </row>
    <row r="52" spans="1:9" ht="20.25">
      <c r="A52" s="116"/>
      <c r="B52" s="116"/>
      <c r="C52" s="116"/>
      <c r="D52" s="116"/>
      <c r="E52" s="116"/>
      <c r="F52" s="57"/>
      <c r="G52" s="99" t="s">
        <v>20</v>
      </c>
      <c r="H52" s="99"/>
      <c r="I52" s="59">
        <v>0</v>
      </c>
    </row>
    <row r="53" spans="1:9" ht="20.25">
      <c r="A53" s="117"/>
      <c r="B53" s="117"/>
      <c r="C53" s="117"/>
      <c r="D53" s="117"/>
      <c r="E53" s="117"/>
      <c r="F53" s="57"/>
      <c r="G53" s="99" t="s">
        <v>21</v>
      </c>
      <c r="H53" s="99"/>
      <c r="I53" s="58">
        <f>(I51+I52)/119*100</f>
        <v>0</v>
      </c>
    </row>
    <row r="54" spans="1:9" ht="20.25">
      <c r="A54" s="117"/>
      <c r="B54" s="117"/>
      <c r="C54" s="117"/>
      <c r="D54" s="117"/>
      <c r="E54" s="117"/>
      <c r="F54" s="57"/>
      <c r="G54" s="99" t="s">
        <v>28</v>
      </c>
      <c r="H54" s="99"/>
      <c r="I54" s="59">
        <f>I53/100*19</f>
        <v>0</v>
      </c>
    </row>
    <row r="55" spans="1:9" ht="20.25">
      <c r="A55" s="117"/>
      <c r="B55" s="117"/>
      <c r="C55" s="117"/>
      <c r="D55" s="117"/>
      <c r="E55" s="117"/>
      <c r="F55" s="60"/>
      <c r="G55" s="97" t="s">
        <v>22</v>
      </c>
      <c r="H55" s="97"/>
      <c r="I55" s="61">
        <f>SUM(I53:I54)</f>
        <v>0</v>
      </c>
    </row>
    <row r="56" spans="1:9" ht="20.25">
      <c r="A56" s="117"/>
      <c r="B56" s="117"/>
      <c r="C56" s="117"/>
      <c r="D56" s="117"/>
      <c r="E56" s="117"/>
      <c r="F56" s="98"/>
      <c r="G56" s="98"/>
      <c r="H56" s="98"/>
      <c r="I56" s="98"/>
    </row>
    <row r="57" spans="1:9" ht="20.25">
      <c r="A57" s="97" t="s">
        <v>23</v>
      </c>
      <c r="B57" s="97"/>
      <c r="C57" s="97"/>
      <c r="D57" s="97"/>
      <c r="E57" s="97"/>
      <c r="F57" s="97"/>
      <c r="G57" s="97"/>
      <c r="H57" s="97"/>
      <c r="I57" s="97"/>
    </row>
    <row r="58" spans="1:9" ht="24.95" customHeight="1">
      <c r="A58" s="62" t="s">
        <v>24</v>
      </c>
      <c r="B58" s="106"/>
      <c r="C58" s="106"/>
      <c r="D58" s="62" t="s">
        <v>25</v>
      </c>
      <c r="E58" s="64"/>
      <c r="F58" s="63" t="s">
        <v>26</v>
      </c>
      <c r="G58" s="107"/>
      <c r="H58" s="107"/>
      <c r="I58" s="107"/>
    </row>
    <row r="59" spans="1:9" ht="15">
      <c r="A59" s="12" t="s">
        <v>58</v>
      </c>
      <c r="B59" s="14"/>
      <c r="C59" s="14"/>
      <c r="D59" s="14"/>
      <c r="E59" s="12"/>
      <c r="F59" s="6"/>
      <c r="G59" s="18"/>
      <c r="H59" s="6"/>
      <c r="I59" s="18"/>
    </row>
    <row r="60" spans="1:9">
      <c r="A60" s="13"/>
      <c r="B60" s="1"/>
      <c r="C60" s="1"/>
      <c r="D60" s="1"/>
      <c r="E60" s="1"/>
      <c r="F60" s="1"/>
      <c r="G60" s="1"/>
      <c r="H60" s="1"/>
      <c r="I60" s="1"/>
    </row>
    <row r="61" spans="1:9">
      <c r="A61" s="13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 ht="15">
      <c r="A63" s="1"/>
      <c r="B63" s="17"/>
      <c r="C63" s="14"/>
      <c r="D63" s="14"/>
      <c r="E63" s="1"/>
      <c r="F63" s="1"/>
      <c r="G63" s="1"/>
      <c r="H63" s="1"/>
      <c r="I63" s="1"/>
    </row>
    <row r="64" spans="1:9" ht="15">
      <c r="A64" s="1"/>
      <c r="B64" s="15"/>
      <c r="C64" s="14"/>
      <c r="D64" s="14"/>
      <c r="E64" s="1"/>
      <c r="F64" s="1"/>
      <c r="G64" s="1"/>
      <c r="H64" s="1"/>
      <c r="I64" s="1"/>
    </row>
    <row r="65" spans="1:10">
      <c r="A65" s="1"/>
      <c r="B65" s="13"/>
      <c r="C65" s="14"/>
      <c r="D65" s="14"/>
      <c r="E65" s="1"/>
      <c r="F65" s="1"/>
      <c r="G65" s="1"/>
      <c r="H65" s="1"/>
      <c r="I65" s="1"/>
    </row>
    <row r="67" spans="1:10" ht="16.5">
      <c r="D67" s="25"/>
      <c r="E67" s="25"/>
      <c r="F67" s="25"/>
      <c r="G67" s="31"/>
      <c r="H67" s="104"/>
      <c r="I67" s="104"/>
      <c r="J67" s="104"/>
    </row>
    <row r="68" spans="1:10" ht="16.5">
      <c r="D68" s="25"/>
      <c r="E68" s="25"/>
      <c r="F68" s="32"/>
      <c r="G68" s="31"/>
      <c r="H68" s="104"/>
      <c r="I68" s="104"/>
      <c r="J68" s="104"/>
    </row>
    <row r="69" spans="1:10" ht="16.5">
      <c r="D69" s="25"/>
      <c r="E69" s="25"/>
      <c r="F69" s="32"/>
      <c r="G69" s="31"/>
      <c r="H69" s="105"/>
      <c r="I69" s="105"/>
      <c r="J69" s="105"/>
    </row>
  </sheetData>
  <sheetProtection algorithmName="SHA-512" hashValue="jEPPJTVIF3NggF6cDVVq3ivjxxrIpRFvy6UFfMzj7ZrQPkWmfON1REcKPISLW9jRMifdUJQvf1T7MxDCeplRaQ==" saltValue="1pFFb1HD45osuiO131BQHA==" spinCount="100000" sheet="1" objects="1" scenarios="1"/>
  <mergeCells count="95">
    <mergeCell ref="G54:H54"/>
    <mergeCell ref="B19:D19"/>
    <mergeCell ref="H19:I19"/>
    <mergeCell ref="F21:G21"/>
    <mergeCell ref="H23:I23"/>
    <mergeCell ref="F23:G23"/>
    <mergeCell ref="H22:I22"/>
    <mergeCell ref="F22:G22"/>
    <mergeCell ref="A46:I46"/>
    <mergeCell ref="A47:I47"/>
    <mergeCell ref="A48:I48"/>
    <mergeCell ref="A49:I49"/>
    <mergeCell ref="A50:C50"/>
    <mergeCell ref="A51:E51"/>
    <mergeCell ref="G51:H51"/>
    <mergeCell ref="A52:E56"/>
    <mergeCell ref="H67:J67"/>
    <mergeCell ref="H68:J68"/>
    <mergeCell ref="H69:J69"/>
    <mergeCell ref="A57:I57"/>
    <mergeCell ref="B58:C58"/>
    <mergeCell ref="G58:I58"/>
    <mergeCell ref="F44:G44"/>
    <mergeCell ref="H44:I44"/>
    <mergeCell ref="F43:G43"/>
    <mergeCell ref="H43:I43"/>
    <mergeCell ref="D50:I50"/>
    <mergeCell ref="H45:I45"/>
    <mergeCell ref="B45:D45"/>
    <mergeCell ref="G55:H55"/>
    <mergeCell ref="F56:I56"/>
    <mergeCell ref="B20:D20"/>
    <mergeCell ref="F37:G37"/>
    <mergeCell ref="H37:I37"/>
    <mergeCell ref="H20:I20"/>
    <mergeCell ref="F20:G20"/>
    <mergeCell ref="H29:I29"/>
    <mergeCell ref="B30:D30"/>
    <mergeCell ref="H33:I33"/>
    <mergeCell ref="H34:I34"/>
    <mergeCell ref="H35:I35"/>
    <mergeCell ref="H36:I36"/>
    <mergeCell ref="H30:I30"/>
    <mergeCell ref="G52:H52"/>
    <mergeCell ref="G53:H53"/>
    <mergeCell ref="A8:D8"/>
    <mergeCell ref="A10:C10"/>
    <mergeCell ref="D10:E10"/>
    <mergeCell ref="F10:G10"/>
    <mergeCell ref="H10:I10"/>
    <mergeCell ref="A12:B12"/>
    <mergeCell ref="D12:E12"/>
    <mergeCell ref="F12:G12"/>
    <mergeCell ref="H12:I12"/>
    <mergeCell ref="H18:I18"/>
    <mergeCell ref="F18:G18"/>
    <mergeCell ref="H14:I14"/>
    <mergeCell ref="A16:I16"/>
    <mergeCell ref="B17:E17"/>
    <mergeCell ref="F17:G17"/>
    <mergeCell ref="H17:I17"/>
    <mergeCell ref="A14:B14"/>
    <mergeCell ref="D14:E14"/>
    <mergeCell ref="F14:G14"/>
    <mergeCell ref="B18:D18"/>
    <mergeCell ref="B37:D37"/>
    <mergeCell ref="B38:D38"/>
    <mergeCell ref="B43:D43"/>
    <mergeCell ref="H39:I39"/>
    <mergeCell ref="H40:I40"/>
    <mergeCell ref="F38:G38"/>
    <mergeCell ref="H38:I38"/>
    <mergeCell ref="B41:D41"/>
    <mergeCell ref="F41:G41"/>
    <mergeCell ref="H41:I41"/>
    <mergeCell ref="F42:G42"/>
    <mergeCell ref="H42:I42"/>
    <mergeCell ref="B32:D32"/>
    <mergeCell ref="H32:I32"/>
    <mergeCell ref="B24:D24"/>
    <mergeCell ref="B22:D22"/>
    <mergeCell ref="B23:D23"/>
    <mergeCell ref="B25:D25"/>
    <mergeCell ref="F27:G27"/>
    <mergeCell ref="H26:I26"/>
    <mergeCell ref="F26:G26"/>
    <mergeCell ref="H27:I27"/>
    <mergeCell ref="B31:D31"/>
    <mergeCell ref="H31:I31"/>
    <mergeCell ref="B21:D21"/>
    <mergeCell ref="H28:I28"/>
    <mergeCell ref="F24:G24"/>
    <mergeCell ref="H25:I25"/>
    <mergeCell ref="H24:I24"/>
    <mergeCell ref="H21:I21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Final</vt:lpstr>
      <vt:lpstr>Final!Druckbereich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Ostholt, Benjamin (EGOVD)</cp:lastModifiedBy>
  <cp:lastPrinted>2024-07-19T07:28:21Z</cp:lastPrinted>
  <dcterms:created xsi:type="dcterms:W3CDTF">2022-10-13T07:21:35Z</dcterms:created>
  <dcterms:modified xsi:type="dcterms:W3CDTF">2025-09-05T07:40:32Z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2024-07-11T08:40:52Z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848863c3-a35a-489c-820f-c7f344529eaa</vt:lpwstr>
  </property>
  <property fmtid="{D5CDD505-2E9C-101B-9397-08002B2CF9AE}" pid="8" name="MSIP_Label_f260b0de-ed2e-4d0e-8d46-595fe1aa544e_ContentBits">
    <vt:lpwstr>0</vt:lpwstr>
  </property>
</Properties>
</file>