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CORP.ERGO\org\Org_EG\EG_Leitung\Neu_ab_1.3.15\V_06_PM_F+B\25 Bestell-Formulare Upload\Formulare für Berlin\"/>
    </mc:Choice>
  </mc:AlternateContent>
  <xr:revisionPtr revIDLastSave="0" documentId="13_ncr:1_{ECEDB886-0712-49FB-A885-6014F595FCE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latt 1" sheetId="2" r:id="rId1"/>
  </sheets>
  <definedNames>
    <definedName name="_xlnm.Print_Area" localSheetId="0">'Blatt 1'!$A$1:$J$60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" l="1"/>
  <c r="H35" i="2"/>
  <c r="H36" i="2"/>
  <c r="H37" i="2"/>
  <c r="H38" i="2"/>
  <c r="H39" i="2"/>
  <c r="H40" i="2"/>
  <c r="H41" i="2"/>
  <c r="H28" i="2"/>
  <c r="H29" i="2"/>
  <c r="H30" i="2"/>
  <c r="H31" i="2"/>
  <c r="H19" i="2" l="1"/>
  <c r="H20" i="2"/>
  <c r="H45" i="2"/>
  <c r="H44" i="2"/>
  <c r="H43" i="2"/>
  <c r="H42" i="2"/>
  <c r="H18" i="2" l="1"/>
  <c r="H21" i="2" l="1"/>
  <c r="H33" i="2"/>
  <c r="H32" i="2"/>
  <c r="H27" i="2"/>
  <c r="H26" i="2"/>
  <c r="H25" i="2"/>
  <c r="H24" i="2"/>
  <c r="H23" i="2"/>
  <c r="H22" i="2"/>
  <c r="I52" i="2" l="1"/>
  <c r="I54" i="2" s="1"/>
  <c r="I55" i="2" s="1"/>
  <c r="I56" i="2" s="1"/>
</calcChain>
</file>

<file path=xl/sharedStrings.xml><?xml version="1.0" encoding="utf-8"?>
<sst xmlns="http://schemas.openxmlformats.org/spreadsheetml/2006/main" count="58" uniqueCount="58">
  <si>
    <t>Bewirtungsauftrag für privates Frühstück ohne Personal</t>
  </si>
  <si>
    <t>Besteller</t>
  </si>
  <si>
    <t>Tel.-Nr.</t>
  </si>
  <si>
    <t>Ort der Bewirtung</t>
  </si>
  <si>
    <t>Uhrzeit (von - bis)</t>
  </si>
  <si>
    <t>Tag der Bewirtung</t>
  </si>
  <si>
    <t>Personenanzahl</t>
  </si>
  <si>
    <t>Bitte reichen Sie diesen Bewirtungsauftrag mit einer Woche Vorlauf ein.</t>
  </si>
  <si>
    <t>Anzahl</t>
  </si>
  <si>
    <t>Artikel</t>
  </si>
  <si>
    <t>Einzelpreis / brutto</t>
  </si>
  <si>
    <t>Gesamtpreis / brutto</t>
  </si>
  <si>
    <t>Halbe belegte Brötchen Kat. I (Wurst- und Käseaufschnitt)</t>
  </si>
  <si>
    <t>Obstkorb | groß</t>
  </si>
  <si>
    <t>Obstkorb | klein</t>
  </si>
  <si>
    <t>Lieferkosten</t>
  </si>
  <si>
    <t>Bitte beachten Sie, dass fehlende Pfandflaschen zusätzlich berechnet werden!</t>
  </si>
  <si>
    <t>In den Besprechungsräumen sind private Feiern nicht erlaubt.</t>
  </si>
  <si>
    <t>Zahlung nach Erhalt der Rechnung per Überweisung.</t>
  </si>
  <si>
    <t>Rechnungsadresse</t>
  </si>
  <si>
    <t>Bemerkungen</t>
  </si>
  <si>
    <t>Summe brutto</t>
  </si>
  <si>
    <t>Pfand Stück</t>
  </si>
  <si>
    <t>Gesamt netto</t>
  </si>
  <si>
    <t>Gesamt brutto</t>
  </si>
  <si>
    <t>Sie haben Fragen zu Allergenen und Zusatzstoffen! Dann sprechen sie uns an.</t>
  </si>
  <si>
    <t>Ort</t>
  </si>
  <si>
    <t>Datum</t>
  </si>
  <si>
    <t>Unterschrift</t>
  </si>
  <si>
    <t>MwSt. 19%</t>
  </si>
  <si>
    <t>PLU</t>
  </si>
  <si>
    <t>Bircher Müsli mit Topping groß</t>
  </si>
  <si>
    <t>Bircher Müsli mit Topping klein</t>
  </si>
  <si>
    <t>Joghurt mit Topping groß</t>
  </si>
  <si>
    <t xml:space="preserve">Joghurt mit Topping klein </t>
  </si>
  <si>
    <t>Teeauswahl</t>
  </si>
  <si>
    <t>Marmorkuchen ganz</t>
  </si>
  <si>
    <t>Marmorkuchen rund</t>
  </si>
  <si>
    <t>Obstkuchen rund</t>
  </si>
  <si>
    <t>Orangensaft 1,00L</t>
  </si>
  <si>
    <t>Apfelsaft 1,00L</t>
  </si>
  <si>
    <t>Kaffee 1,00L</t>
  </si>
  <si>
    <t>Prosecco 0,75L</t>
  </si>
  <si>
    <t>Servicekraft pro Stunde</t>
  </si>
  <si>
    <t>Eindeckpauschale pro Person</t>
  </si>
  <si>
    <t>Leihgeschirr und Besteck pro Stück</t>
  </si>
  <si>
    <t>Cola 0,5L</t>
  </si>
  <si>
    <t>Fanta 0,5L</t>
  </si>
  <si>
    <t>Obstsalat im Glas</t>
  </si>
  <si>
    <t xml:space="preserve">Lichtenauer Pur 1,00L
</t>
  </si>
  <si>
    <t xml:space="preserve">Lichtenauer Medium 1,00L
</t>
  </si>
  <si>
    <t>Lichtenauer Spritzig 1,00L</t>
  </si>
  <si>
    <t>Tel.: 030 8502 2255 | Chris.Leyh@ergo.de | Markus.Rudolph@ergo.de</t>
  </si>
  <si>
    <t>Ihr Ansprechpartner: Chris Leyh, Markus Rudolph</t>
  </si>
  <si>
    <t>Halbe belegte Brötchen Kat.II (Brie, Serranoschinken)</t>
  </si>
  <si>
    <t>Sekt, Rotkäppchen</t>
  </si>
  <si>
    <t>Sekt Alc. Frei, Rotkäppchen</t>
  </si>
  <si>
    <t>Stand 1.9.2025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</si>
</sst>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0\ &quot;€&quot;"/>
    <numFmt numFmtId="166" formatCode="h:mm;@"/>
  </numFmts>
  <fonts count="26">
    <font>
      <sz val="11"/>
      <color theme="1"/>
      <name val="Arial"/>
      <family val="2"/>
    </font>
    <font>
      <sz val="10"/>
      <name val="Arial"/>
      <family val="2"/>
    </font>
    <font>
      <sz val="10"/>
      <name val="FS Me"/>
      <family val="3"/>
    </font>
    <font>
      <b/>
      <sz val="10"/>
      <name val="FS Me"/>
      <family val="3"/>
    </font>
    <font>
      <sz val="13"/>
      <name val="Arial"/>
      <family val="2"/>
    </font>
    <font>
      <b/>
      <sz val="12"/>
      <name val="Arial"/>
      <family val="2"/>
    </font>
    <font>
      <sz val="16"/>
      <color rgb="FF800000"/>
      <name val="Fedra Serif A Std Bold"/>
    </font>
    <font>
      <b/>
      <sz val="13"/>
      <color rgb="FF800000"/>
      <name val="Arial"/>
      <family val="2"/>
    </font>
    <font>
      <b/>
      <sz val="14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sz val="13"/>
      <color theme="1" tint="0.14999847407452621"/>
      <name val="Arial"/>
      <family val="2"/>
    </font>
    <font>
      <sz val="10"/>
      <name val="Arial"/>
      <family val="2"/>
    </font>
    <font>
      <sz val="10"/>
      <color theme="1" tint="0.14999847407452621"/>
      <name val="Arial"/>
      <family val="2"/>
    </font>
    <font>
      <b/>
      <sz val="18"/>
      <color rgb="FF800000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8"/>
      <name val="Arial"/>
      <family val="2"/>
    </font>
    <font>
      <b/>
      <sz val="14"/>
      <color indexed="63"/>
      <name val="Arial"/>
      <family val="2"/>
    </font>
    <font>
      <sz val="14"/>
      <color theme="1" tint="0.14999847407452621"/>
      <name val="Arial"/>
      <family val="2"/>
    </font>
    <font>
      <b/>
      <sz val="16"/>
      <color theme="2" tint="-0.749992370372631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trike/>
      <sz val="16"/>
      <name val="Arial"/>
      <family val="2"/>
    </font>
    <font>
      <b/>
      <sz val="14"/>
      <color rgb="FF800000"/>
      <name val="Arial"/>
      <family val="2"/>
    </font>
    <font>
      <b/>
      <sz val="16"/>
      <color rgb="FF8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132">
    <xf numFmtId="0" fontId="0" fillId="0" borderId="0" xfId="0"/>
    <xf numFmtId="0" fontId="1" fillId="0" borderId="0" xfId="1"/>
    <xf numFmtId="0" fontId="8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vertical="top" wrapText="1"/>
    </xf>
    <xf numFmtId="0" fontId="8" fillId="0" borderId="0" xfId="1" applyFont="1" applyFill="1" applyBorder="1" applyAlignment="1" applyProtection="1">
      <alignment vertical="top"/>
    </xf>
    <xf numFmtId="0" fontId="6" fillId="0" borderId="0" xfId="1" applyFont="1" applyBorder="1" applyProtection="1"/>
    <xf numFmtId="0" fontId="2" fillId="0" borderId="0" xfId="1" applyFont="1" applyBorder="1" applyProtection="1"/>
    <xf numFmtId="0" fontId="11" fillId="0" borderId="0" xfId="1" applyFont="1" applyBorder="1" applyProtection="1"/>
    <xf numFmtId="0" fontId="12" fillId="0" borderId="0" xfId="1" applyFont="1" applyBorder="1" applyProtection="1"/>
    <xf numFmtId="0" fontId="10" fillId="0" borderId="0" xfId="1" applyFont="1" applyBorder="1" applyAlignment="1" applyProtection="1">
      <alignment vertical="top"/>
    </xf>
    <xf numFmtId="14" fontId="5" fillId="0" borderId="0" xfId="1" applyNumberFormat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wrapText="1"/>
    </xf>
    <xf numFmtId="0" fontId="3" fillId="0" borderId="0" xfId="1" applyFont="1" applyBorder="1" applyAlignment="1" applyProtection="1">
      <alignment vertical="top"/>
    </xf>
    <xf numFmtId="0" fontId="3" fillId="0" borderId="0" xfId="1" applyFont="1" applyBorder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top"/>
    </xf>
    <xf numFmtId="0" fontId="3" fillId="0" borderId="0" xfId="1" applyFont="1" applyBorder="1" applyAlignment="1" applyProtection="1">
      <alignment horizontal="left"/>
    </xf>
    <xf numFmtId="0" fontId="12" fillId="0" borderId="0" xfId="1" applyFont="1" applyBorder="1" applyAlignment="1" applyProtection="1">
      <alignment horizontal="left"/>
    </xf>
    <xf numFmtId="0" fontId="3" fillId="0" borderId="0" xfId="1" applyFont="1" applyFill="1" applyBorder="1" applyAlignment="1" applyProtection="1">
      <alignment horizontal="left"/>
    </xf>
    <xf numFmtId="0" fontId="2" fillId="0" borderId="0" xfId="1" applyFont="1" applyBorder="1" applyAlignment="1" applyProtection="1"/>
    <xf numFmtId="0" fontId="11" fillId="0" borderId="0" xfId="1" applyFont="1" applyBorder="1" applyAlignment="1" applyProtection="1"/>
    <xf numFmtId="0" fontId="5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top" wrapText="1"/>
    </xf>
    <xf numFmtId="0" fontId="9" fillId="0" borderId="0" xfId="1" applyFont="1" applyBorder="1" applyAlignment="1" applyProtection="1"/>
    <xf numFmtId="0" fontId="8" fillId="0" borderId="0" xfId="1" applyFont="1" applyFill="1" applyBorder="1" applyAlignment="1" applyProtection="1">
      <alignment wrapText="1"/>
    </xf>
    <xf numFmtId="0" fontId="8" fillId="3" borderId="1" xfId="1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vertical="center"/>
    </xf>
    <xf numFmtId="0" fontId="4" fillId="3" borderId="1" xfId="1" applyFont="1" applyFill="1" applyBorder="1" applyAlignment="1" applyProtection="1">
      <alignment horizontal="right" vertical="center"/>
    </xf>
    <xf numFmtId="0" fontId="13" fillId="0" borderId="0" xfId="1" applyFont="1" applyBorder="1" applyProtection="1"/>
    <xf numFmtId="0" fontId="14" fillId="0" borderId="0" xfId="1" applyFont="1" applyBorder="1" applyAlignment="1" applyProtection="1">
      <alignment horizontal="left"/>
    </xf>
    <xf numFmtId="0" fontId="14" fillId="0" borderId="0" xfId="1" applyFont="1" applyBorder="1" applyProtection="1"/>
    <xf numFmtId="0" fontId="14" fillId="0" borderId="0" xfId="1" applyFont="1" applyBorder="1" applyAlignment="1" applyProtection="1"/>
    <xf numFmtId="0" fontId="15" fillId="0" borderId="0" xfId="0" applyFont="1"/>
    <xf numFmtId="0" fontId="8" fillId="4" borderId="4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4" fillId="0" borderId="0" xfId="1" applyFont="1" applyFill="1" applyBorder="1" applyAlignment="1" applyProtection="1">
      <alignment horizontal="right" vertical="center"/>
    </xf>
    <xf numFmtId="164" fontId="4" fillId="3" borderId="1" xfId="1" applyNumberFormat="1" applyFont="1" applyFill="1" applyBorder="1" applyAlignment="1" applyProtection="1">
      <alignment vertical="center"/>
    </xf>
    <xf numFmtId="0" fontId="0" fillId="0" borderId="1" xfId="0" applyFill="1" applyBorder="1"/>
    <xf numFmtId="0" fontId="0" fillId="0" borderId="0" xfId="0" applyFill="1"/>
    <xf numFmtId="165" fontId="0" fillId="0" borderId="0" xfId="0" applyNumberFormat="1" applyFill="1"/>
    <xf numFmtId="0" fontId="17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left"/>
    </xf>
    <xf numFmtId="0" fontId="18" fillId="0" borderId="0" xfId="1" applyFont="1" applyFill="1" applyBorder="1" applyAlignment="1" applyProtection="1">
      <alignment vertical="top"/>
    </xf>
    <xf numFmtId="0" fontId="21" fillId="0" borderId="0" xfId="0" applyFont="1"/>
    <xf numFmtId="0" fontId="19" fillId="0" borderId="0" xfId="1" applyFont="1" applyFill="1" applyBorder="1" applyAlignment="1" applyProtection="1">
      <alignment horizontal="left" vertical="top"/>
    </xf>
    <xf numFmtId="49" fontId="20" fillId="0" borderId="0" xfId="1" applyNumberFormat="1" applyFont="1" applyFill="1" applyBorder="1" applyAlignment="1" applyProtection="1">
      <alignment horizontal="left" vertical="top"/>
    </xf>
    <xf numFmtId="0" fontId="22" fillId="0" borderId="0" xfId="1" applyFont="1" applyBorder="1" applyAlignment="1" applyProtection="1">
      <alignment horizontal="left"/>
    </xf>
    <xf numFmtId="49" fontId="20" fillId="0" borderId="0" xfId="1" applyNumberFormat="1" applyFont="1" applyFill="1" applyBorder="1" applyAlignment="1" applyProtection="1"/>
    <xf numFmtId="0" fontId="19" fillId="0" borderId="0" xfId="1" applyFont="1" applyFill="1" applyBorder="1" applyAlignment="1" applyProtection="1">
      <alignment horizontal="left" vertical="top" wrapText="1"/>
    </xf>
    <xf numFmtId="0" fontId="19" fillId="0" borderId="0" xfId="1" applyFont="1" applyFill="1" applyBorder="1" applyAlignment="1" applyProtection="1">
      <alignment wrapText="1"/>
    </xf>
    <xf numFmtId="0" fontId="20" fillId="0" borderId="0" xfId="1" applyFont="1" applyFill="1" applyBorder="1" applyAlignment="1" applyProtection="1">
      <alignment wrapText="1"/>
    </xf>
    <xf numFmtId="0" fontId="20" fillId="0" borderId="0" xfId="1" applyFont="1" applyFill="1" applyBorder="1" applyAlignment="1" applyProtection="1">
      <alignment horizontal="left" vertical="top" wrapText="1"/>
    </xf>
    <xf numFmtId="0" fontId="22" fillId="3" borderId="1" xfId="1" applyFont="1" applyFill="1" applyBorder="1" applyAlignment="1" applyProtection="1">
      <alignment horizontal="center" vertical="center"/>
      <protection locked="0"/>
    </xf>
    <xf numFmtId="0" fontId="22" fillId="0" borderId="1" xfId="1" applyFont="1" applyFill="1" applyBorder="1" applyAlignment="1" applyProtection="1">
      <alignment horizontal="right" vertical="top"/>
    </xf>
    <xf numFmtId="0" fontId="22" fillId="5" borderId="1" xfId="1" applyFont="1" applyFill="1" applyBorder="1" applyAlignment="1" applyProtection="1">
      <alignment horizontal="right" vertical="top" wrapText="1"/>
    </xf>
    <xf numFmtId="164" fontId="22" fillId="0" borderId="3" xfId="1" applyNumberFormat="1" applyFont="1" applyFill="1" applyBorder="1" applyAlignment="1" applyProtection="1">
      <alignment vertical="top" wrapText="1"/>
    </xf>
    <xf numFmtId="164" fontId="22" fillId="0" borderId="11" xfId="1" applyNumberFormat="1" applyFont="1" applyFill="1" applyBorder="1" applyAlignment="1" applyProtection="1">
      <alignment vertical="top"/>
    </xf>
    <xf numFmtId="0" fontId="22" fillId="0" borderId="1" xfId="1" applyFont="1" applyFill="1" applyBorder="1" applyAlignment="1" applyProtection="1">
      <alignment horizontal="right" vertical="center"/>
    </xf>
    <xf numFmtId="0" fontId="22" fillId="5" borderId="1" xfId="1" applyFont="1" applyFill="1" applyBorder="1" applyAlignment="1" applyProtection="1">
      <alignment horizontal="right" vertical="center"/>
    </xf>
    <xf numFmtId="0" fontId="22" fillId="0" borderId="1" xfId="1" applyFont="1" applyFill="1" applyBorder="1" applyAlignment="1" applyProtection="1">
      <alignment vertical="center"/>
    </xf>
    <xf numFmtId="0" fontId="22" fillId="0" borderId="3" xfId="1" applyFont="1" applyFill="1" applyBorder="1" applyAlignment="1" applyProtection="1">
      <alignment vertical="center"/>
    </xf>
    <xf numFmtId="0" fontId="22" fillId="0" borderId="5" xfId="1" applyFont="1" applyFill="1" applyBorder="1" applyAlignment="1" applyProtection="1">
      <alignment vertical="center"/>
    </xf>
    <xf numFmtId="0" fontId="22" fillId="0" borderId="10" xfId="1" applyFont="1" applyFill="1" applyBorder="1" applyAlignment="1" applyProtection="1">
      <alignment vertical="center"/>
    </xf>
    <xf numFmtId="164" fontId="22" fillId="0" borderId="3" xfId="1" applyNumberFormat="1" applyFont="1" applyFill="1" applyBorder="1" applyAlignment="1" applyProtection="1">
      <alignment vertical="center"/>
    </xf>
    <xf numFmtId="164" fontId="22" fillId="0" borderId="11" xfId="1" applyNumberFormat="1" applyFont="1" applyFill="1" applyBorder="1" applyAlignment="1" applyProtection="1">
      <alignment vertical="center"/>
    </xf>
    <xf numFmtId="0" fontId="23" fillId="0" borderId="1" xfId="1" applyFont="1" applyFill="1" applyBorder="1" applyAlignment="1" applyProtection="1">
      <alignment horizontal="right" vertical="center"/>
    </xf>
    <xf numFmtId="0" fontId="22" fillId="0" borderId="10" xfId="1" applyFont="1" applyFill="1" applyBorder="1" applyAlignment="1" applyProtection="1">
      <alignment horizontal="center" vertical="center"/>
    </xf>
    <xf numFmtId="0" fontId="22" fillId="3" borderId="5" xfId="1" applyFont="1" applyFill="1" applyBorder="1" applyAlignment="1" applyProtection="1">
      <alignment vertical="center"/>
    </xf>
    <xf numFmtId="0" fontId="22" fillId="3" borderId="10" xfId="1" applyFont="1" applyFill="1" applyBorder="1" applyAlignment="1" applyProtection="1">
      <alignment vertical="center"/>
    </xf>
    <xf numFmtId="0" fontId="22" fillId="3" borderId="1" xfId="1" applyFont="1" applyFill="1" applyBorder="1" applyAlignment="1" applyProtection="1">
      <alignment horizontal="right" vertical="center"/>
    </xf>
    <xf numFmtId="164" fontId="22" fillId="3" borderId="3" xfId="1" applyNumberFormat="1" applyFont="1" applyFill="1" applyBorder="1" applyAlignment="1" applyProtection="1">
      <alignment vertical="center"/>
    </xf>
    <xf numFmtId="164" fontId="22" fillId="3" borderId="11" xfId="1" applyNumberFormat="1" applyFont="1" applyFill="1" applyBorder="1" applyAlignment="1" applyProtection="1">
      <alignment vertical="center"/>
    </xf>
    <xf numFmtId="0" fontId="22" fillId="0" borderId="2" xfId="1" applyFont="1" applyFill="1" applyBorder="1" applyAlignment="1" applyProtection="1">
      <alignment vertical="center"/>
    </xf>
    <xf numFmtId="0" fontId="22" fillId="0" borderId="0" xfId="1" applyFont="1" applyFill="1" applyBorder="1" applyAlignment="1" applyProtection="1">
      <alignment vertical="center"/>
    </xf>
    <xf numFmtId="0" fontId="22" fillId="0" borderId="7" xfId="1" applyFont="1" applyFill="1" applyBorder="1" applyAlignment="1" applyProtection="1">
      <alignment vertical="center"/>
    </xf>
    <xf numFmtId="14" fontId="19" fillId="2" borderId="0" xfId="1" applyNumberFormat="1" applyFont="1" applyFill="1" applyBorder="1" applyAlignment="1" applyProtection="1">
      <alignment horizontal="left"/>
      <protection locked="0"/>
    </xf>
    <xf numFmtId="0" fontId="19" fillId="0" borderId="0" xfId="1" applyFont="1" applyFill="1" applyBorder="1" applyAlignment="1" applyProtection="1">
      <alignment vertical="center"/>
    </xf>
    <xf numFmtId="165" fontId="20" fillId="0" borderId="0" xfId="1" applyNumberFormat="1" applyFont="1" applyFill="1" applyBorder="1" applyAlignment="1" applyProtection="1"/>
    <xf numFmtId="165" fontId="22" fillId="0" borderId="0" xfId="1" applyNumberFormat="1" applyFont="1" applyFill="1" applyBorder="1" applyAlignment="1" applyProtection="1"/>
    <xf numFmtId="0" fontId="25" fillId="0" borderId="0" xfId="1" applyFont="1" applyFill="1" applyBorder="1" applyAlignment="1" applyProtection="1">
      <alignment vertical="center"/>
    </xf>
    <xf numFmtId="165" fontId="25" fillId="0" borderId="0" xfId="1" applyNumberFormat="1" applyFont="1" applyFill="1" applyBorder="1" applyAlignment="1" applyProtection="1"/>
    <xf numFmtId="0" fontId="19" fillId="0" borderId="0" xfId="1" applyFont="1" applyFill="1" applyBorder="1" applyAlignment="1" applyProtection="1">
      <alignment horizontal="left"/>
    </xf>
    <xf numFmtId="0" fontId="19" fillId="0" borderId="0" xfId="1" applyFont="1" applyFill="1" applyBorder="1" applyAlignment="1" applyProtection="1">
      <alignment horizontal="right"/>
    </xf>
    <xf numFmtId="0" fontId="16" fillId="0" borderId="0" xfId="1" applyFont="1" applyFill="1" applyBorder="1" applyAlignment="1" applyProtection="1">
      <alignment horizontal="left" vertical="top"/>
    </xf>
    <xf numFmtId="0" fontId="16" fillId="0" borderId="0" xfId="1" applyFont="1" applyFill="1" applyBorder="1" applyAlignment="1" applyProtection="1">
      <alignment horizontal="left" vertical="center"/>
    </xf>
    <xf numFmtId="164" fontId="22" fillId="0" borderId="3" xfId="1" applyNumberFormat="1" applyFont="1" applyFill="1" applyBorder="1" applyAlignment="1" applyProtection="1">
      <alignment vertical="center"/>
    </xf>
    <xf numFmtId="164" fontId="22" fillId="0" borderId="11" xfId="1" applyNumberFormat="1" applyFont="1" applyFill="1" applyBorder="1" applyAlignment="1" applyProtection="1">
      <alignment vertical="center"/>
    </xf>
    <xf numFmtId="164" fontId="22" fillId="3" borderId="3" xfId="1" applyNumberFormat="1" applyFont="1" applyFill="1" applyBorder="1" applyAlignment="1" applyProtection="1">
      <alignment vertical="center"/>
    </xf>
    <xf numFmtId="164" fontId="22" fillId="3" borderId="11" xfId="1" applyNumberFormat="1" applyFont="1" applyFill="1" applyBorder="1" applyAlignment="1" applyProtection="1">
      <alignment vertical="center"/>
    </xf>
    <xf numFmtId="0" fontId="25" fillId="0" borderId="0" xfId="1" applyFont="1" applyFill="1" applyBorder="1" applyAlignment="1" applyProtection="1">
      <alignment horizontal="left" vertical="center"/>
    </xf>
    <xf numFmtId="0" fontId="19" fillId="2" borderId="0" xfId="1" applyFont="1" applyFill="1" applyBorder="1" applyAlignment="1" applyProtection="1">
      <alignment horizontal="left"/>
      <protection locked="0"/>
    </xf>
    <xf numFmtId="0" fontId="19" fillId="2" borderId="0" xfId="1" applyFont="1" applyFill="1" applyBorder="1" applyAlignment="1" applyProtection="1">
      <alignment horizontal="center" vertical="top"/>
      <protection locked="0"/>
    </xf>
    <xf numFmtId="0" fontId="19" fillId="0" borderId="0" xfId="1" applyFont="1" applyFill="1" applyBorder="1" applyAlignment="1" applyProtection="1">
      <alignment horizontal="left" vertical="center"/>
    </xf>
    <xf numFmtId="49" fontId="19" fillId="2" borderId="0" xfId="1" applyNumberFormat="1" applyFont="1" applyFill="1" applyBorder="1" applyAlignment="1" applyProtection="1">
      <alignment horizontal="left" vertical="top" wrapText="1"/>
      <protection locked="0"/>
    </xf>
    <xf numFmtId="0" fontId="22" fillId="0" borderId="0" xfId="1" applyFont="1" applyAlignment="1" applyProtection="1">
      <alignment horizontal="left" vertical="top" wrapText="1"/>
      <protection locked="0"/>
    </xf>
    <xf numFmtId="0" fontId="19" fillId="0" borderId="0" xfId="1" applyFont="1" applyFill="1" applyBorder="1" applyAlignment="1" applyProtection="1">
      <alignment horizontal="left" vertical="top"/>
    </xf>
    <xf numFmtId="0" fontId="4" fillId="3" borderId="3" xfId="1" applyFont="1" applyFill="1" applyBorder="1" applyAlignment="1" applyProtection="1">
      <alignment horizontal="center" vertical="center"/>
    </xf>
    <xf numFmtId="0" fontId="4" fillId="3" borderId="7" xfId="1" applyFont="1" applyFill="1" applyBorder="1" applyAlignment="1" applyProtection="1">
      <alignment horizontal="center" vertical="center"/>
    </xf>
    <xf numFmtId="0" fontId="4" fillId="3" borderId="11" xfId="1" applyFont="1" applyFill="1" applyBorder="1" applyAlignment="1" applyProtection="1">
      <alignment horizontal="center" vertical="center"/>
    </xf>
    <xf numFmtId="0" fontId="24" fillId="0" borderId="6" xfId="1" applyFont="1" applyFill="1" applyBorder="1" applyAlignment="1" applyProtection="1">
      <alignment horizontal="left" vertical="center"/>
    </xf>
    <xf numFmtId="0" fontId="24" fillId="0" borderId="0" xfId="1" applyFont="1" applyFill="1" applyBorder="1" applyAlignment="1" applyProtection="1">
      <alignment vertical="center"/>
    </xf>
    <xf numFmtId="0" fontId="19" fillId="0" borderId="0" xfId="1" applyFont="1" applyFill="1" applyBorder="1" applyAlignment="1" applyProtection="1">
      <alignment horizontal="left"/>
    </xf>
    <xf numFmtId="0" fontId="22" fillId="0" borderId="0" xfId="1" applyFont="1" applyAlignment="1">
      <alignment horizontal="left"/>
    </xf>
    <xf numFmtId="0" fontId="22" fillId="0" borderId="9" xfId="1" applyFont="1" applyFill="1" applyBorder="1" applyAlignment="1" applyProtection="1">
      <alignment horizontal="left" vertical="center"/>
    </xf>
    <xf numFmtId="0" fontId="22" fillId="0" borderId="6" xfId="1" applyFont="1" applyFill="1" applyBorder="1" applyAlignment="1" applyProtection="1">
      <alignment horizontal="left" vertical="center"/>
    </xf>
    <xf numFmtId="0" fontId="22" fillId="0" borderId="5" xfId="1" applyFont="1" applyFill="1" applyBorder="1" applyAlignment="1" applyProtection="1">
      <alignment horizontal="left" vertical="center"/>
    </xf>
    <xf numFmtId="0" fontId="22" fillId="0" borderId="10" xfId="1" applyFont="1" applyFill="1" applyBorder="1" applyAlignment="1" applyProtection="1">
      <alignment horizontal="left" vertical="center"/>
    </xf>
    <xf numFmtId="0" fontId="22" fillId="0" borderId="3" xfId="1" applyFont="1" applyFill="1" applyBorder="1" applyAlignment="1" applyProtection="1">
      <alignment horizontal="left" vertical="center"/>
    </xf>
    <xf numFmtId="0" fontId="22" fillId="0" borderId="7" xfId="1" applyFont="1" applyFill="1" applyBorder="1" applyAlignment="1" applyProtection="1">
      <alignment horizontal="left" vertical="center"/>
    </xf>
    <xf numFmtId="0" fontId="22" fillId="0" borderId="11" xfId="1" applyFont="1" applyFill="1" applyBorder="1" applyAlignment="1" applyProtection="1">
      <alignment horizontal="left" vertical="center"/>
    </xf>
    <xf numFmtId="0" fontId="19" fillId="0" borderId="0" xfId="1" applyFont="1" applyFill="1" applyBorder="1" applyAlignment="1" applyProtection="1">
      <alignment horizontal="left" vertical="top" wrapText="1"/>
    </xf>
    <xf numFmtId="49" fontId="20" fillId="2" borderId="0" xfId="1" applyNumberFormat="1" applyFont="1" applyFill="1" applyBorder="1" applyAlignment="1" applyProtection="1">
      <alignment horizontal="left" vertical="top"/>
      <protection locked="0"/>
    </xf>
    <xf numFmtId="1" fontId="19" fillId="2" borderId="0" xfId="1" applyNumberFormat="1" applyFont="1" applyFill="1" applyBorder="1" applyAlignment="1" applyProtection="1">
      <alignment horizontal="left" vertical="top" wrapText="1"/>
      <protection locked="0"/>
    </xf>
    <xf numFmtId="166" fontId="20" fillId="2" borderId="0" xfId="1" applyNumberFormat="1" applyFont="1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0" fillId="2" borderId="0" xfId="1" applyFont="1" applyFill="1" applyBorder="1" applyAlignment="1" applyProtection="1">
      <alignment horizontal="left" vertical="top" wrapText="1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8" fillId="3" borderId="8" xfId="1" applyFont="1" applyFill="1" applyBorder="1" applyAlignment="1" applyProtection="1">
      <alignment horizontal="center" vertical="center"/>
    </xf>
    <xf numFmtId="0" fontId="8" fillId="3" borderId="4" xfId="1" applyFont="1" applyFill="1" applyBorder="1" applyAlignment="1" applyProtection="1">
      <alignment horizontal="center" vertical="center"/>
    </xf>
    <xf numFmtId="0" fontId="8" fillId="3" borderId="3" xfId="1" applyFont="1" applyFill="1" applyBorder="1" applyAlignment="1" applyProtection="1">
      <alignment horizontal="center" vertical="center" wrapText="1"/>
    </xf>
    <xf numFmtId="0" fontId="8" fillId="3" borderId="11" xfId="1" applyFont="1" applyFill="1" applyBorder="1" applyAlignment="1" applyProtection="1">
      <alignment horizontal="center" vertical="center" wrapText="1"/>
    </xf>
    <xf numFmtId="0" fontId="22" fillId="0" borderId="9" xfId="1" applyFont="1" applyFill="1" applyBorder="1" applyAlignment="1" applyProtection="1">
      <alignment horizontal="left" vertical="top" wrapText="1"/>
    </xf>
    <xf numFmtId="0" fontId="22" fillId="0" borderId="6" xfId="1" applyFont="1" applyFill="1" applyBorder="1" applyAlignment="1" applyProtection="1">
      <alignment horizontal="left" vertical="top"/>
    </xf>
    <xf numFmtId="164" fontId="22" fillId="3" borderId="3" xfId="1" applyNumberFormat="1" applyFont="1" applyFill="1" applyBorder="1" applyAlignment="1" applyProtection="1">
      <alignment vertical="top"/>
    </xf>
    <xf numFmtId="164" fontId="22" fillId="3" borderId="11" xfId="1" applyNumberFormat="1" applyFont="1" applyFill="1" applyBorder="1" applyAlignment="1" applyProtection="1">
      <alignment vertical="top"/>
    </xf>
    <xf numFmtId="164" fontId="22" fillId="0" borderId="3" xfId="1" applyNumberFormat="1" applyFont="1" applyFill="1" applyBorder="1" applyAlignment="1" applyProtection="1">
      <alignment vertical="top" wrapText="1"/>
    </xf>
    <xf numFmtId="164" fontId="22" fillId="0" borderId="11" xfId="1" applyNumberFormat="1" applyFont="1" applyFill="1" applyBorder="1" applyAlignment="1" applyProtection="1">
      <alignment vertical="top"/>
    </xf>
    <xf numFmtId="164" fontId="4" fillId="3" borderId="3" xfId="1" applyNumberFormat="1" applyFont="1" applyFill="1" applyBorder="1" applyAlignment="1" applyProtection="1">
      <alignment horizontal="center" vertical="center"/>
    </xf>
    <xf numFmtId="164" fontId="4" fillId="3" borderId="11" xfId="1" applyNumberFormat="1" applyFont="1" applyFill="1" applyBorder="1" applyAlignment="1" applyProtection="1">
      <alignment horizontal="center" vertical="center"/>
    </xf>
  </cellXfs>
  <cellStyles count="3">
    <cellStyle name="Standard" xfId="0" builtinId="0"/>
    <cellStyle name="Standard 2" xfId="2" xr:uid="{00000000-0005-0000-0000-000001000000}"/>
    <cellStyle name="Standard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1419225</xdr:colOff>
      <xdr:row>1</xdr:row>
      <xdr:rowOff>76200</xdr:rowOff>
    </xdr:from>
    <xdr:to>
      <xdr:col>8</xdr:col>
      <xdr:colOff>2786743</xdr:colOff>
      <xdr:row>3</xdr:row>
      <xdr:rowOff>152400</xdr:rowOff>
    </xdr:to>
    <xdr:pic>
      <xdr:nvPicPr>
        <xdr:cNvPr id="3" name="Picture 1" descr="neues Logo ERGO_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325" y="257175"/>
          <a:ext cx="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3</xdr:col>
      <xdr:colOff>561975</xdr:colOff>
      <xdr:row>2</xdr:row>
      <xdr:rowOff>129547</xdr:rowOff>
    </xdr:to>
    <xdr:pic>
      <xdr:nvPicPr>
        <xdr:cNvPr id="4" name="Bild 1">
          <a:extLst>
            <a:ext uri="{FF2B5EF4-FFF2-40B4-BE49-F238E27FC236}">
              <a16:creationId xmlns:a16="http://schemas.microsoft.com/office/drawing/2014/main" id="{668247E2-B6D1-4CD2-9354-2E0722F5D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80975"/>
          <a:ext cx="3314700" cy="31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70"/>
  <sheetViews>
    <sheetView tabSelected="1" view="pageBreakPreview" zoomScaleNormal="80" zoomScaleSheetLayoutView="100" workbookViewId="0">
      <selection activeCell="H36" sqref="H36:I36"/>
    </sheetView>
  </sheetViews>
  <sheetFormatPr baseColWidth="10" defaultRowHeight="14.25"/>
  <cols>
    <col min="2" max="2" width="14.125" customWidth="1"/>
    <col min="4" max="4" width="58.125" customWidth="1"/>
    <col min="5" max="5" width="4.875" customWidth="1"/>
    <col min="6" max="6" width="24.5" customWidth="1"/>
    <col min="7" max="7" width="5.125" hidden="1" customWidth="1"/>
    <col min="8" max="8" width="19" customWidth="1"/>
    <col min="9" max="9" width="13.875" customWidth="1"/>
    <col min="10" max="10" width="11.75" customWidth="1"/>
    <col min="11" max="11" width="16" customWidth="1"/>
  </cols>
  <sheetData>
    <row r="4" spans="1:10" ht="20.25">
      <c r="A4" s="5"/>
      <c r="B4" s="1"/>
      <c r="C4" s="1"/>
      <c r="D4" s="1"/>
      <c r="E4" s="1"/>
      <c r="F4" s="1"/>
      <c r="G4" s="1"/>
      <c r="H4" s="1"/>
      <c r="I4" s="1"/>
    </row>
    <row r="5" spans="1:10" ht="20.25">
      <c r="A5" s="5"/>
      <c r="B5" s="1"/>
      <c r="C5" s="1"/>
      <c r="D5" s="1"/>
      <c r="E5" s="1"/>
      <c r="F5" s="1"/>
      <c r="G5" s="1"/>
      <c r="H5" s="1"/>
      <c r="I5" s="1"/>
    </row>
    <row r="6" spans="1:10" s="32" customFormat="1" ht="23.25">
      <c r="A6" s="28" t="s">
        <v>0</v>
      </c>
      <c r="B6" s="29"/>
      <c r="C6" s="29"/>
      <c r="D6" s="29"/>
      <c r="E6" s="30"/>
      <c r="F6" s="30"/>
      <c r="G6" s="31"/>
      <c r="H6" s="30"/>
      <c r="I6" s="31"/>
    </row>
    <row r="7" spans="1:10" ht="18">
      <c r="A7" s="41" t="s">
        <v>53</v>
      </c>
      <c r="B7" s="42"/>
      <c r="C7" s="42"/>
      <c r="D7" s="42"/>
      <c r="E7" s="8"/>
      <c r="F7" s="7"/>
      <c r="G7" s="19"/>
      <c r="H7" s="7"/>
      <c r="I7" s="19"/>
    </row>
    <row r="8" spans="1:10" ht="18">
      <c r="A8" s="43" t="s">
        <v>52</v>
      </c>
      <c r="B8" s="42"/>
      <c r="C8" s="42"/>
      <c r="D8" s="42"/>
      <c r="E8" s="8"/>
      <c r="F8" s="7"/>
      <c r="G8" s="22"/>
      <c r="H8" s="7"/>
      <c r="I8" s="19"/>
    </row>
    <row r="9" spans="1:10" ht="16.5">
      <c r="A9" s="9"/>
      <c r="B9" s="16"/>
      <c r="C9" s="16"/>
      <c r="D9" s="16"/>
      <c r="E9" s="8"/>
      <c r="F9" s="7"/>
      <c r="G9" s="22"/>
      <c r="H9" s="7"/>
      <c r="I9" s="19"/>
    </row>
    <row r="10" spans="1:10" ht="20.25">
      <c r="A10" s="111" t="s">
        <v>1</v>
      </c>
      <c r="B10" s="111"/>
      <c r="C10" s="111"/>
      <c r="D10" s="112"/>
      <c r="E10" s="112"/>
      <c r="F10" s="111" t="s">
        <v>2</v>
      </c>
      <c r="G10" s="111"/>
      <c r="H10" s="113"/>
      <c r="I10" s="113"/>
      <c r="J10" s="44"/>
    </row>
    <row r="11" spans="1:10" ht="20.25">
      <c r="A11" s="45"/>
      <c r="B11" s="45"/>
      <c r="C11" s="45"/>
      <c r="D11" s="46"/>
      <c r="E11" s="46"/>
      <c r="F11" s="47"/>
      <c r="G11" s="48"/>
      <c r="H11" s="49"/>
      <c r="I11" s="50"/>
      <c r="J11" s="44"/>
    </row>
    <row r="12" spans="1:10" ht="20.25">
      <c r="A12" s="111" t="s">
        <v>3</v>
      </c>
      <c r="B12" s="111"/>
      <c r="C12" s="49"/>
      <c r="D12" s="112"/>
      <c r="E12" s="112"/>
      <c r="F12" s="111" t="s">
        <v>4</v>
      </c>
      <c r="G12" s="111"/>
      <c r="H12" s="114"/>
      <c r="I12" s="114"/>
      <c r="J12" s="44"/>
    </row>
    <row r="13" spans="1:10" ht="20.25">
      <c r="A13" s="49"/>
      <c r="B13" s="49"/>
      <c r="C13" s="49"/>
      <c r="D13" s="46"/>
      <c r="E13" s="46"/>
      <c r="F13" s="49"/>
      <c r="G13" s="51"/>
      <c r="H13" s="52"/>
      <c r="I13" s="51"/>
      <c r="J13" s="44"/>
    </row>
    <row r="14" spans="1:10" ht="20.25">
      <c r="A14" s="111" t="s">
        <v>5</v>
      </c>
      <c r="B14" s="111"/>
      <c r="C14" s="49"/>
      <c r="D14" s="112"/>
      <c r="E14" s="112"/>
      <c r="F14" s="111" t="s">
        <v>6</v>
      </c>
      <c r="G14" s="111"/>
      <c r="H14" s="118"/>
      <c r="I14" s="118"/>
      <c r="J14" s="44"/>
    </row>
    <row r="15" spans="1:10" ht="18">
      <c r="A15" s="4"/>
      <c r="B15" s="2"/>
      <c r="C15" s="20"/>
      <c r="D15" s="21"/>
      <c r="E15" s="10"/>
      <c r="F15" s="10"/>
      <c r="G15" s="23"/>
      <c r="H15" s="3"/>
      <c r="I15" s="11"/>
    </row>
    <row r="16" spans="1:10" ht="16.5">
      <c r="A16" s="119" t="s">
        <v>7</v>
      </c>
      <c r="B16" s="119"/>
      <c r="C16" s="119"/>
      <c r="D16" s="119"/>
      <c r="E16" s="119"/>
      <c r="F16" s="119"/>
      <c r="G16" s="119"/>
      <c r="H16" s="119"/>
      <c r="I16" s="119"/>
    </row>
    <row r="17" spans="1:11" ht="38.25" customHeight="1">
      <c r="A17" s="24" t="s">
        <v>8</v>
      </c>
      <c r="B17" s="120" t="s">
        <v>9</v>
      </c>
      <c r="C17" s="121"/>
      <c r="D17" s="121"/>
      <c r="E17" s="121"/>
      <c r="F17" s="122" t="s">
        <v>10</v>
      </c>
      <c r="G17" s="123"/>
      <c r="H17" s="122" t="s">
        <v>11</v>
      </c>
      <c r="I17" s="123"/>
      <c r="J17" s="33" t="s">
        <v>30</v>
      </c>
    </row>
    <row r="18" spans="1:11" ht="20.25">
      <c r="A18" s="53"/>
      <c r="B18" s="124" t="s">
        <v>49</v>
      </c>
      <c r="C18" s="125"/>
      <c r="D18" s="125"/>
      <c r="E18" s="54"/>
      <c r="F18" s="128">
        <v>3</v>
      </c>
      <c r="G18" s="129"/>
      <c r="H18" s="126">
        <f t="shared" ref="H18:H27" si="0">SUM(A18*F18)</f>
        <v>0</v>
      </c>
      <c r="I18" s="127"/>
      <c r="J18" s="55">
        <v>14189</v>
      </c>
      <c r="K18" s="39"/>
    </row>
    <row r="19" spans="1:11" ht="20.25">
      <c r="A19" s="53"/>
      <c r="B19" s="124" t="s">
        <v>50</v>
      </c>
      <c r="C19" s="125"/>
      <c r="D19" s="125"/>
      <c r="E19" s="54"/>
      <c r="F19" s="56">
        <v>3</v>
      </c>
      <c r="G19" s="57"/>
      <c r="H19" s="126">
        <f t="shared" ref="H19:H20" si="1">SUM(A19*F19)</f>
        <v>0</v>
      </c>
      <c r="I19" s="127"/>
      <c r="J19" s="55">
        <v>14191</v>
      </c>
      <c r="K19" s="39"/>
    </row>
    <row r="20" spans="1:11" ht="20.25">
      <c r="A20" s="53"/>
      <c r="B20" s="124" t="s">
        <v>51</v>
      </c>
      <c r="C20" s="125"/>
      <c r="D20" s="125"/>
      <c r="E20" s="54"/>
      <c r="F20" s="56">
        <v>3</v>
      </c>
      <c r="G20" s="57"/>
      <c r="H20" s="126">
        <f t="shared" si="1"/>
        <v>0</v>
      </c>
      <c r="I20" s="127"/>
      <c r="J20" s="55">
        <v>14192</v>
      </c>
      <c r="K20" s="39"/>
    </row>
    <row r="21" spans="1:11" ht="20.25">
      <c r="A21" s="53"/>
      <c r="B21" s="104" t="s">
        <v>39</v>
      </c>
      <c r="C21" s="105"/>
      <c r="D21" s="105"/>
      <c r="E21" s="58"/>
      <c r="F21" s="86">
        <v>4.5</v>
      </c>
      <c r="G21" s="87"/>
      <c r="H21" s="88">
        <f t="shared" si="0"/>
        <v>0</v>
      </c>
      <c r="I21" s="89"/>
      <c r="J21" s="59">
        <v>10306</v>
      </c>
      <c r="K21" s="39"/>
    </row>
    <row r="22" spans="1:11" ht="20.25">
      <c r="A22" s="53"/>
      <c r="B22" s="108" t="s">
        <v>40</v>
      </c>
      <c r="C22" s="109"/>
      <c r="D22" s="110"/>
      <c r="E22" s="58"/>
      <c r="F22" s="86">
        <v>4.5</v>
      </c>
      <c r="G22" s="87"/>
      <c r="H22" s="88">
        <f t="shared" si="0"/>
        <v>0</v>
      </c>
      <c r="I22" s="89"/>
      <c r="J22" s="59">
        <v>14175</v>
      </c>
      <c r="K22" s="39"/>
    </row>
    <row r="23" spans="1:11" ht="20.25">
      <c r="A23" s="53"/>
      <c r="B23" s="106" t="s">
        <v>41</v>
      </c>
      <c r="C23" s="107"/>
      <c r="D23" s="107"/>
      <c r="E23" s="58"/>
      <c r="F23" s="86">
        <v>9</v>
      </c>
      <c r="G23" s="87"/>
      <c r="H23" s="88">
        <f t="shared" si="0"/>
        <v>0</v>
      </c>
      <c r="I23" s="89"/>
      <c r="J23" s="59">
        <v>1282</v>
      </c>
      <c r="K23" s="39"/>
    </row>
    <row r="24" spans="1:11" ht="20.25">
      <c r="A24" s="53"/>
      <c r="B24" s="106" t="s">
        <v>35</v>
      </c>
      <c r="C24" s="107"/>
      <c r="D24" s="107"/>
      <c r="E24" s="58"/>
      <c r="F24" s="86">
        <v>9</v>
      </c>
      <c r="G24" s="87"/>
      <c r="H24" s="88">
        <f t="shared" si="0"/>
        <v>0</v>
      </c>
      <c r="I24" s="89"/>
      <c r="J24" s="59">
        <v>1283</v>
      </c>
      <c r="K24" s="39"/>
    </row>
    <row r="25" spans="1:11" ht="20.25">
      <c r="A25" s="53"/>
      <c r="B25" s="104" t="s">
        <v>42</v>
      </c>
      <c r="C25" s="105"/>
      <c r="D25" s="105"/>
      <c r="E25" s="58"/>
      <c r="F25" s="86">
        <v>17</v>
      </c>
      <c r="G25" s="87"/>
      <c r="H25" s="88">
        <f t="shared" si="0"/>
        <v>0</v>
      </c>
      <c r="I25" s="89"/>
      <c r="J25" s="59">
        <v>14180</v>
      </c>
      <c r="K25" s="39"/>
    </row>
    <row r="26" spans="1:11" ht="20.25">
      <c r="A26" s="53"/>
      <c r="B26" s="60" t="s">
        <v>12</v>
      </c>
      <c r="C26" s="60"/>
      <c r="D26" s="61"/>
      <c r="E26" s="58"/>
      <c r="F26" s="86">
        <v>2.25</v>
      </c>
      <c r="G26" s="87"/>
      <c r="H26" s="88">
        <f t="shared" si="0"/>
        <v>0</v>
      </c>
      <c r="I26" s="89"/>
      <c r="J26" s="59">
        <v>4012</v>
      </c>
      <c r="K26" s="39"/>
    </row>
    <row r="27" spans="1:11" ht="20.25">
      <c r="A27" s="53"/>
      <c r="B27" s="62" t="s">
        <v>54</v>
      </c>
      <c r="C27" s="63"/>
      <c r="D27" s="63"/>
      <c r="E27" s="58"/>
      <c r="F27" s="64">
        <v>2.95</v>
      </c>
      <c r="G27" s="65"/>
      <c r="H27" s="88">
        <f t="shared" si="0"/>
        <v>0</v>
      </c>
      <c r="I27" s="89"/>
      <c r="J27" s="59">
        <v>4013</v>
      </c>
      <c r="K27" s="39"/>
    </row>
    <row r="28" spans="1:11" ht="20.25">
      <c r="A28" s="53"/>
      <c r="B28" s="62" t="s">
        <v>31</v>
      </c>
      <c r="C28" s="63"/>
      <c r="D28" s="63"/>
      <c r="E28" s="66"/>
      <c r="F28" s="64">
        <v>5.5</v>
      </c>
      <c r="G28" s="65"/>
      <c r="H28" s="88">
        <f t="shared" ref="H28:H31" si="2">SUM(A28*F28)</f>
        <v>0</v>
      </c>
      <c r="I28" s="89"/>
      <c r="J28" s="59">
        <v>14203</v>
      </c>
      <c r="K28" s="39"/>
    </row>
    <row r="29" spans="1:11" ht="20.25">
      <c r="A29" s="53"/>
      <c r="B29" s="60" t="s">
        <v>32</v>
      </c>
      <c r="C29" s="60"/>
      <c r="D29" s="60"/>
      <c r="E29" s="66"/>
      <c r="F29" s="64">
        <v>3</v>
      </c>
      <c r="G29" s="65"/>
      <c r="H29" s="88">
        <f t="shared" si="2"/>
        <v>0</v>
      </c>
      <c r="I29" s="89"/>
      <c r="J29" s="59">
        <v>14201</v>
      </c>
      <c r="K29" s="39"/>
    </row>
    <row r="30" spans="1:11" ht="20.25">
      <c r="A30" s="53"/>
      <c r="B30" s="60" t="s">
        <v>33</v>
      </c>
      <c r="C30" s="60"/>
      <c r="D30" s="60"/>
      <c r="E30" s="66"/>
      <c r="F30" s="64">
        <v>5.5</v>
      </c>
      <c r="G30" s="65"/>
      <c r="H30" s="88">
        <f t="shared" si="2"/>
        <v>0</v>
      </c>
      <c r="I30" s="89"/>
      <c r="J30" s="59">
        <v>14205</v>
      </c>
      <c r="K30" s="39"/>
    </row>
    <row r="31" spans="1:11" ht="20.25">
      <c r="A31" s="53"/>
      <c r="B31" s="62" t="s">
        <v>34</v>
      </c>
      <c r="C31" s="63"/>
      <c r="D31" s="63"/>
      <c r="E31" s="66"/>
      <c r="F31" s="64">
        <v>3</v>
      </c>
      <c r="G31" s="65"/>
      <c r="H31" s="88">
        <f t="shared" si="2"/>
        <v>0</v>
      </c>
      <c r="I31" s="89"/>
      <c r="J31" s="59">
        <v>14200</v>
      </c>
      <c r="K31" s="39"/>
    </row>
    <row r="32" spans="1:11" ht="20.25">
      <c r="A32" s="53"/>
      <c r="B32" s="62" t="s">
        <v>13</v>
      </c>
      <c r="C32" s="63"/>
      <c r="D32" s="63"/>
      <c r="E32" s="58"/>
      <c r="F32" s="64">
        <v>29.5</v>
      </c>
      <c r="G32" s="65"/>
      <c r="H32" s="88">
        <f t="shared" ref="H32:H33" si="3">SUM(A32*F32)</f>
        <v>0</v>
      </c>
      <c r="I32" s="89"/>
      <c r="J32" s="59">
        <v>7703</v>
      </c>
      <c r="K32" s="39"/>
    </row>
    <row r="33" spans="1:11" ht="20.25">
      <c r="A33" s="53"/>
      <c r="B33" s="62" t="s">
        <v>14</v>
      </c>
      <c r="C33" s="63"/>
      <c r="D33" s="67"/>
      <c r="E33" s="58"/>
      <c r="F33" s="64">
        <v>16.5</v>
      </c>
      <c r="G33" s="65"/>
      <c r="H33" s="88">
        <f t="shared" si="3"/>
        <v>0</v>
      </c>
      <c r="I33" s="89"/>
      <c r="J33" s="59">
        <v>9017</v>
      </c>
      <c r="K33" s="39"/>
    </row>
    <row r="34" spans="1:11" ht="20.25">
      <c r="A34" s="53"/>
      <c r="B34" s="68" t="s">
        <v>46</v>
      </c>
      <c r="C34" s="69"/>
      <c r="D34" s="69"/>
      <c r="E34" s="70"/>
      <c r="F34" s="71">
        <v>3</v>
      </c>
      <c r="G34" s="72"/>
      <c r="H34" s="88">
        <f t="shared" ref="H34:H41" si="4">SUM(A34*F34)</f>
        <v>0</v>
      </c>
      <c r="I34" s="89"/>
      <c r="J34" s="59">
        <v>14143</v>
      </c>
      <c r="K34" s="40"/>
    </row>
    <row r="35" spans="1:11" ht="20.25">
      <c r="A35" s="53"/>
      <c r="B35" s="68" t="s">
        <v>47</v>
      </c>
      <c r="C35" s="69"/>
      <c r="D35" s="69"/>
      <c r="E35" s="70"/>
      <c r="F35" s="71">
        <v>3</v>
      </c>
      <c r="G35" s="72"/>
      <c r="H35" s="88">
        <f t="shared" si="4"/>
        <v>0</v>
      </c>
      <c r="I35" s="89"/>
      <c r="J35" s="59">
        <v>14145</v>
      </c>
      <c r="K35" s="40"/>
    </row>
    <row r="36" spans="1:11" ht="20.25">
      <c r="A36" s="53"/>
      <c r="B36" s="68" t="s">
        <v>55</v>
      </c>
      <c r="C36" s="69"/>
      <c r="D36" s="69"/>
      <c r="E36" s="70"/>
      <c r="F36" s="71">
        <v>15</v>
      </c>
      <c r="G36" s="72"/>
      <c r="H36" s="88">
        <f t="shared" si="4"/>
        <v>0</v>
      </c>
      <c r="I36" s="89"/>
      <c r="J36" s="59">
        <v>10457</v>
      </c>
      <c r="K36" s="40"/>
    </row>
    <row r="37" spans="1:11" ht="20.25">
      <c r="A37" s="53"/>
      <c r="B37" s="68" t="s">
        <v>56</v>
      </c>
      <c r="C37" s="69"/>
      <c r="D37" s="69"/>
      <c r="E37" s="70"/>
      <c r="F37" s="71">
        <v>15</v>
      </c>
      <c r="G37" s="72"/>
      <c r="H37" s="88">
        <f t="shared" si="4"/>
        <v>0</v>
      </c>
      <c r="I37" s="89"/>
      <c r="J37" s="59">
        <v>17486</v>
      </c>
      <c r="K37" s="40"/>
    </row>
    <row r="38" spans="1:11" ht="20.25">
      <c r="A38" s="53"/>
      <c r="B38" s="68" t="s">
        <v>36</v>
      </c>
      <c r="C38" s="69"/>
      <c r="D38" s="69"/>
      <c r="E38" s="70"/>
      <c r="F38" s="71">
        <v>21.95</v>
      </c>
      <c r="G38" s="72"/>
      <c r="H38" s="88">
        <f t="shared" si="4"/>
        <v>0</v>
      </c>
      <c r="I38" s="89"/>
      <c r="J38" s="59">
        <v>4976</v>
      </c>
      <c r="K38" s="39"/>
    </row>
    <row r="39" spans="1:11" ht="20.25">
      <c r="A39" s="53"/>
      <c r="B39" s="68" t="s">
        <v>37</v>
      </c>
      <c r="C39" s="69"/>
      <c r="D39" s="69"/>
      <c r="E39" s="70"/>
      <c r="F39" s="71">
        <v>7.5</v>
      </c>
      <c r="G39" s="72"/>
      <c r="H39" s="88">
        <f t="shared" si="4"/>
        <v>0</v>
      </c>
      <c r="I39" s="89"/>
      <c r="J39" s="59">
        <v>4975</v>
      </c>
      <c r="K39" s="39"/>
    </row>
    <row r="40" spans="1:11" ht="20.25">
      <c r="A40" s="53"/>
      <c r="B40" s="68" t="s">
        <v>38</v>
      </c>
      <c r="C40" s="69"/>
      <c r="D40" s="69"/>
      <c r="E40" s="70"/>
      <c r="F40" s="71">
        <v>13.95</v>
      </c>
      <c r="G40" s="72"/>
      <c r="H40" s="88">
        <f t="shared" si="4"/>
        <v>0</v>
      </c>
      <c r="I40" s="89"/>
      <c r="J40" s="59">
        <v>14226</v>
      </c>
      <c r="K40" s="39"/>
    </row>
    <row r="41" spans="1:11" ht="20.25">
      <c r="A41" s="53"/>
      <c r="B41" s="68" t="s">
        <v>48</v>
      </c>
      <c r="C41" s="69"/>
      <c r="D41" s="69"/>
      <c r="E41" s="70"/>
      <c r="F41" s="71">
        <v>3</v>
      </c>
      <c r="G41" s="72"/>
      <c r="H41" s="88">
        <f t="shared" si="4"/>
        <v>0</v>
      </c>
      <c r="I41" s="89"/>
      <c r="J41" s="59">
        <v>4148</v>
      </c>
      <c r="K41" s="39"/>
    </row>
    <row r="42" spans="1:11" ht="20.25">
      <c r="A42" s="53"/>
      <c r="B42" s="106" t="s">
        <v>43</v>
      </c>
      <c r="C42" s="107"/>
      <c r="D42" s="107"/>
      <c r="E42" s="58"/>
      <c r="F42" s="86">
        <v>49</v>
      </c>
      <c r="G42" s="87"/>
      <c r="H42" s="88">
        <f t="shared" ref="H42" si="5">SUM(A42*F42)</f>
        <v>0</v>
      </c>
      <c r="I42" s="89"/>
      <c r="J42" s="59">
        <v>14188</v>
      </c>
      <c r="K42" s="39"/>
    </row>
    <row r="43" spans="1:11" ht="20.25">
      <c r="A43" s="53"/>
      <c r="B43" s="73" t="s">
        <v>44</v>
      </c>
      <c r="C43" s="74"/>
      <c r="D43" s="74"/>
      <c r="E43" s="58"/>
      <c r="F43" s="86">
        <v>0.75</v>
      </c>
      <c r="G43" s="87"/>
      <c r="H43" s="88">
        <f>SUM(A43*F43)</f>
        <v>0</v>
      </c>
      <c r="I43" s="89"/>
      <c r="J43" s="59">
        <v>14185</v>
      </c>
      <c r="K43" s="39"/>
    </row>
    <row r="44" spans="1:11" ht="20.25">
      <c r="A44" s="53"/>
      <c r="B44" s="61" t="s">
        <v>45</v>
      </c>
      <c r="C44" s="75"/>
      <c r="D44" s="75"/>
      <c r="E44" s="58"/>
      <c r="F44" s="86">
        <v>0.25</v>
      </c>
      <c r="G44" s="87"/>
      <c r="H44" s="88">
        <f t="shared" ref="H44:H45" si="6">SUM(A44*F44)</f>
        <v>0</v>
      </c>
      <c r="I44" s="89"/>
      <c r="J44" s="59">
        <v>14186</v>
      </c>
      <c r="K44" s="39"/>
    </row>
    <row r="45" spans="1:11" ht="20.25">
      <c r="A45" s="53"/>
      <c r="B45" s="68" t="s">
        <v>15</v>
      </c>
      <c r="C45" s="69"/>
      <c r="D45" s="69"/>
      <c r="E45" s="70"/>
      <c r="F45" s="88">
        <v>7.5</v>
      </c>
      <c r="G45" s="89"/>
      <c r="H45" s="88">
        <f t="shared" si="6"/>
        <v>0</v>
      </c>
      <c r="I45" s="89"/>
      <c r="J45" s="59">
        <v>14187</v>
      </c>
      <c r="K45" s="39"/>
    </row>
    <row r="46" spans="1:11" ht="16.5">
      <c r="A46" s="25"/>
      <c r="B46" s="97"/>
      <c r="C46" s="98"/>
      <c r="D46" s="99"/>
      <c r="E46" s="27"/>
      <c r="F46" s="37"/>
      <c r="G46" s="37"/>
      <c r="H46" s="130"/>
      <c r="I46" s="131"/>
      <c r="J46" s="34"/>
      <c r="K46" s="39"/>
    </row>
    <row r="47" spans="1:11">
      <c r="A47" s="38"/>
      <c r="B47" s="115"/>
      <c r="C47" s="117"/>
      <c r="D47" s="116"/>
      <c r="E47" s="38"/>
      <c r="F47" s="38"/>
      <c r="G47" s="38"/>
      <c r="H47" s="115"/>
      <c r="I47" s="116"/>
      <c r="J47" s="38"/>
      <c r="K47" s="35"/>
    </row>
    <row r="48" spans="1:11" ht="18">
      <c r="A48" s="100" t="s">
        <v>16</v>
      </c>
      <c r="B48" s="100"/>
      <c r="C48" s="100"/>
      <c r="D48" s="100"/>
      <c r="E48" s="100"/>
      <c r="F48" s="100"/>
      <c r="G48" s="100"/>
      <c r="H48" s="100"/>
      <c r="I48" s="100"/>
    </row>
    <row r="49" spans="1:9" ht="18">
      <c r="A49" s="101" t="s">
        <v>17</v>
      </c>
      <c r="B49" s="101"/>
      <c r="C49" s="101"/>
      <c r="D49" s="101"/>
      <c r="E49" s="101"/>
      <c r="F49" s="101"/>
      <c r="G49" s="101"/>
      <c r="H49" s="101"/>
      <c r="I49" s="101"/>
    </row>
    <row r="50" spans="1:9" ht="18">
      <c r="A50" s="101" t="s">
        <v>18</v>
      </c>
      <c r="B50" s="101"/>
      <c r="C50" s="101"/>
      <c r="D50" s="101"/>
      <c r="E50" s="101"/>
      <c r="F50" s="101"/>
      <c r="G50" s="101"/>
      <c r="H50" s="101"/>
      <c r="I50" s="101"/>
    </row>
    <row r="51" spans="1:9" ht="20.25">
      <c r="A51" s="102" t="s">
        <v>19</v>
      </c>
      <c r="B51" s="103"/>
      <c r="C51" s="103"/>
      <c r="D51" s="76"/>
      <c r="E51" s="76"/>
      <c r="F51" s="76"/>
      <c r="G51" s="92"/>
      <c r="H51" s="92"/>
      <c r="I51" s="92"/>
    </row>
    <row r="52" spans="1:9" ht="20.25">
      <c r="A52" s="93" t="s">
        <v>20</v>
      </c>
      <c r="B52" s="93"/>
      <c r="C52" s="93"/>
      <c r="D52" s="93"/>
      <c r="E52" s="93"/>
      <c r="F52" s="77"/>
      <c r="G52" s="93" t="s">
        <v>21</v>
      </c>
      <c r="H52" s="93"/>
      <c r="I52" s="78">
        <f>SUM(H18:I45)</f>
        <v>0</v>
      </c>
    </row>
    <row r="53" spans="1:9" ht="20.25">
      <c r="A53" s="94"/>
      <c r="B53" s="94"/>
      <c r="C53" s="94"/>
      <c r="D53" s="94"/>
      <c r="E53" s="94"/>
      <c r="F53" s="77"/>
      <c r="G53" s="93" t="s">
        <v>22</v>
      </c>
      <c r="H53" s="93"/>
      <c r="I53" s="79">
        <v>0</v>
      </c>
    </row>
    <row r="54" spans="1:9" ht="20.25">
      <c r="A54" s="95"/>
      <c r="B54" s="95"/>
      <c r="C54" s="95"/>
      <c r="D54" s="95"/>
      <c r="E54" s="95"/>
      <c r="F54" s="77"/>
      <c r="G54" s="93" t="s">
        <v>23</v>
      </c>
      <c r="H54" s="93"/>
      <c r="I54" s="78">
        <f>(I52+I53)/119*100</f>
        <v>0</v>
      </c>
    </row>
    <row r="55" spans="1:9" ht="20.25">
      <c r="A55" s="95"/>
      <c r="B55" s="95"/>
      <c r="C55" s="95"/>
      <c r="D55" s="95"/>
      <c r="E55" s="95"/>
      <c r="F55" s="77"/>
      <c r="G55" s="93" t="s">
        <v>29</v>
      </c>
      <c r="H55" s="93"/>
      <c r="I55" s="79">
        <f>I54/100*19</f>
        <v>0</v>
      </c>
    </row>
    <row r="56" spans="1:9" ht="20.25">
      <c r="A56" s="95"/>
      <c r="B56" s="95"/>
      <c r="C56" s="95"/>
      <c r="D56" s="95"/>
      <c r="E56" s="95"/>
      <c r="F56" s="80"/>
      <c r="G56" s="90" t="s">
        <v>24</v>
      </c>
      <c r="H56" s="90"/>
      <c r="I56" s="81">
        <f>SUM(I54:I55)</f>
        <v>0</v>
      </c>
    </row>
    <row r="57" spans="1:9" ht="20.25">
      <c r="A57" s="95"/>
      <c r="B57" s="95"/>
      <c r="C57" s="95"/>
      <c r="D57" s="95"/>
      <c r="E57" s="95"/>
      <c r="F57" s="96"/>
      <c r="G57" s="96"/>
      <c r="H57" s="96"/>
      <c r="I57" s="96"/>
    </row>
    <row r="58" spans="1:9" ht="20.25">
      <c r="A58" s="90" t="s">
        <v>25</v>
      </c>
      <c r="B58" s="90"/>
      <c r="C58" s="90"/>
      <c r="D58" s="90"/>
      <c r="E58" s="90"/>
      <c r="F58" s="90"/>
      <c r="G58" s="90"/>
      <c r="H58" s="90"/>
      <c r="I58" s="90"/>
    </row>
    <row r="59" spans="1:9" ht="20.25">
      <c r="A59" s="82" t="s">
        <v>26</v>
      </c>
      <c r="B59" s="91"/>
      <c r="C59" s="91"/>
      <c r="D59" s="82" t="s">
        <v>27</v>
      </c>
      <c r="E59" s="76"/>
      <c r="F59" s="83" t="s">
        <v>28</v>
      </c>
      <c r="G59" s="92"/>
      <c r="H59" s="92"/>
      <c r="I59" s="92"/>
    </row>
    <row r="60" spans="1:9" ht="15">
      <c r="A60" s="12" t="s">
        <v>57</v>
      </c>
      <c r="B60" s="14"/>
      <c r="C60" s="14"/>
      <c r="D60" s="14"/>
      <c r="E60" s="12"/>
      <c r="F60" s="6"/>
      <c r="G60" s="18"/>
      <c r="H60" s="6"/>
      <c r="I60" s="18"/>
    </row>
    <row r="61" spans="1:9">
      <c r="A61" s="13"/>
      <c r="B61" s="1"/>
      <c r="C61" s="1"/>
      <c r="D61" s="1"/>
      <c r="E61" s="1"/>
      <c r="F61" s="1"/>
      <c r="G61" s="1"/>
      <c r="H61" s="1"/>
      <c r="I61" s="1"/>
    </row>
    <row r="62" spans="1:9">
      <c r="A62" s="13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 ht="15">
      <c r="A64" s="1"/>
      <c r="B64" s="17"/>
      <c r="C64" s="14"/>
      <c r="D64" s="14"/>
      <c r="E64" s="1"/>
      <c r="F64" s="1"/>
      <c r="G64" s="1"/>
      <c r="H64" s="1"/>
      <c r="I64" s="1"/>
    </row>
    <row r="65" spans="1:10" ht="15">
      <c r="A65" s="1"/>
      <c r="B65" s="15"/>
      <c r="C65" s="14"/>
      <c r="D65" s="14"/>
      <c r="E65" s="1"/>
      <c r="F65" s="1"/>
      <c r="G65" s="1"/>
      <c r="H65" s="1"/>
      <c r="I65" s="1"/>
    </row>
    <row r="66" spans="1:10">
      <c r="A66" s="1"/>
      <c r="B66" s="13"/>
      <c r="C66" s="14"/>
      <c r="D66" s="14"/>
      <c r="E66" s="1"/>
      <c r="F66" s="1"/>
      <c r="G66" s="1"/>
      <c r="H66" s="1"/>
      <c r="I66" s="1"/>
    </row>
    <row r="68" spans="1:10" ht="16.5">
      <c r="D68" s="26"/>
      <c r="E68" s="26"/>
      <c r="F68" s="26"/>
      <c r="G68" s="35"/>
      <c r="H68" s="84"/>
      <c r="I68" s="84"/>
      <c r="J68" s="84"/>
    </row>
    <row r="69" spans="1:10" ht="16.5">
      <c r="D69" s="26"/>
      <c r="E69" s="26"/>
      <c r="F69" s="36"/>
      <c r="G69" s="35"/>
      <c r="H69" s="84"/>
      <c r="I69" s="84"/>
      <c r="J69" s="84"/>
    </row>
    <row r="70" spans="1:10" ht="16.5">
      <c r="D70" s="26"/>
      <c r="E70" s="26"/>
      <c r="F70" s="36"/>
      <c r="G70" s="35"/>
      <c r="H70" s="85"/>
      <c r="I70" s="85"/>
      <c r="J70" s="85"/>
    </row>
  </sheetData>
  <sheetProtection algorithmName="SHA-512" hashValue="yNDbN64xCrT+0qV2YAfIwjmRa/ny/xjqxtS90IV8oFFgWydZnAFzSVJrzw5Q/XMgt/4kdx4HOPvC35FXW57GVA==" saltValue="sPmK8T3GLTtOslSF0u9X7g==" spinCount="100000" sheet="1" objects="1" scenarios="1"/>
  <mergeCells count="87">
    <mergeCell ref="H40:I40"/>
    <mergeCell ref="H41:I41"/>
    <mergeCell ref="H35:I35"/>
    <mergeCell ref="H36:I36"/>
    <mergeCell ref="H37:I37"/>
    <mergeCell ref="H38:I38"/>
    <mergeCell ref="H39:I39"/>
    <mergeCell ref="H28:I28"/>
    <mergeCell ref="H29:I29"/>
    <mergeCell ref="H30:I30"/>
    <mergeCell ref="H31:I31"/>
    <mergeCell ref="H34:I34"/>
    <mergeCell ref="F45:G45"/>
    <mergeCell ref="H45:I45"/>
    <mergeCell ref="H46:I46"/>
    <mergeCell ref="B19:D19"/>
    <mergeCell ref="B20:D20"/>
    <mergeCell ref="H19:I19"/>
    <mergeCell ref="H20:I20"/>
    <mergeCell ref="F42:G42"/>
    <mergeCell ref="H42:I42"/>
    <mergeCell ref="F43:G43"/>
    <mergeCell ref="H43:I43"/>
    <mergeCell ref="F44:G44"/>
    <mergeCell ref="H44:I44"/>
    <mergeCell ref="B21:D21"/>
    <mergeCell ref="H32:I32"/>
    <mergeCell ref="H21:I21"/>
    <mergeCell ref="F14:G14"/>
    <mergeCell ref="H47:I47"/>
    <mergeCell ref="B47:D47"/>
    <mergeCell ref="H14:I14"/>
    <mergeCell ref="A16:I16"/>
    <mergeCell ref="B17:E17"/>
    <mergeCell ref="F17:G17"/>
    <mergeCell ref="H17:I17"/>
    <mergeCell ref="A14:B14"/>
    <mergeCell ref="D14:E14"/>
    <mergeCell ref="F25:G25"/>
    <mergeCell ref="B18:D18"/>
    <mergeCell ref="B42:D42"/>
    <mergeCell ref="H18:I18"/>
    <mergeCell ref="F18:G18"/>
    <mergeCell ref="H22:I22"/>
    <mergeCell ref="A10:C10"/>
    <mergeCell ref="D10:E10"/>
    <mergeCell ref="F10:G10"/>
    <mergeCell ref="H10:I10"/>
    <mergeCell ref="A12:B12"/>
    <mergeCell ref="D12:E12"/>
    <mergeCell ref="F12:G12"/>
    <mergeCell ref="H12:I12"/>
    <mergeCell ref="F21:G21"/>
    <mergeCell ref="B25:D25"/>
    <mergeCell ref="B23:D23"/>
    <mergeCell ref="B24:D24"/>
    <mergeCell ref="B22:D22"/>
    <mergeCell ref="B46:D46"/>
    <mergeCell ref="A48:I48"/>
    <mergeCell ref="A49:I49"/>
    <mergeCell ref="A50:I50"/>
    <mergeCell ref="A51:C51"/>
    <mergeCell ref="G51:I51"/>
    <mergeCell ref="A52:E52"/>
    <mergeCell ref="G52:H52"/>
    <mergeCell ref="A53:E57"/>
    <mergeCell ref="G53:H53"/>
    <mergeCell ref="G54:H54"/>
    <mergeCell ref="G55:H55"/>
    <mergeCell ref="G56:H56"/>
    <mergeCell ref="F57:I57"/>
    <mergeCell ref="H68:J68"/>
    <mergeCell ref="H69:J69"/>
    <mergeCell ref="H70:J70"/>
    <mergeCell ref="F22:G22"/>
    <mergeCell ref="H24:I24"/>
    <mergeCell ref="F24:G24"/>
    <mergeCell ref="H23:I23"/>
    <mergeCell ref="F23:G23"/>
    <mergeCell ref="H27:I27"/>
    <mergeCell ref="H26:I26"/>
    <mergeCell ref="F26:G26"/>
    <mergeCell ref="H25:I25"/>
    <mergeCell ref="A58:I58"/>
    <mergeCell ref="B59:C59"/>
    <mergeCell ref="G59:I59"/>
    <mergeCell ref="H33:I33"/>
  </mergeCells>
  <pageMargins left="0.7" right="0.7" top="0.78740157499999996" bottom="0.78740157499999996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Blatt 1</vt:lpstr>
      <vt:lpstr>'Blatt 1'!Druckbereich</vt:lpstr>
    </vt:vector>
  </TitlesOfParts>
  <Company>ITERGO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Kluge, Nils (EG-EXTERN)</dc:creator>
  <cp:lastModifiedBy>Schulz, Dirk (EGOVD)</cp:lastModifiedBy>
  <dcterms:created xsi:type="dcterms:W3CDTF">2022-10-13T07:21:35Z</dcterms:created>
  <dcterms:modified xsi:type="dcterms:W3CDTF">2025-09-05T11:07:32Z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260b0de-ed2e-4d0e-8d46-595fe1aa544e_Enabled">
    <vt:lpwstr>true</vt:lpwstr>
  </property>
  <property fmtid="{D5CDD505-2E9C-101B-9397-08002B2CF9AE}" pid="3" name="MSIP_Label_f260b0de-ed2e-4d0e-8d46-595fe1aa544e_SetDate">
    <vt:lpwstr>2024-07-08T07:54:14Z</vt:lpwstr>
  </property>
  <property fmtid="{D5CDD505-2E9C-101B-9397-08002B2CF9AE}" pid="4" name="MSIP_Label_f260b0de-ed2e-4d0e-8d46-595fe1aa544e_Method">
    <vt:lpwstr>Privileged</vt:lpwstr>
  </property>
  <property fmtid="{D5CDD505-2E9C-101B-9397-08002B2CF9AE}" pid="5" name="MSIP_Label_f260b0de-ed2e-4d0e-8d46-595fe1aa544e_Name">
    <vt:lpwstr>ERGO Unrestricted</vt:lpwstr>
  </property>
  <property fmtid="{D5CDD505-2E9C-101B-9397-08002B2CF9AE}" pid="6" name="MSIP_Label_f260b0de-ed2e-4d0e-8d46-595fe1aa544e_SiteId">
    <vt:lpwstr>b81b1bcc-4864-4917-b597-9deb35336ab7</vt:lpwstr>
  </property>
  <property fmtid="{D5CDD505-2E9C-101B-9397-08002B2CF9AE}" pid="7" name="MSIP_Label_f260b0de-ed2e-4d0e-8d46-595fe1aa544e_ActionId">
    <vt:lpwstr>c4cd0cb4-ae05-4c98-821a-94fc5a1a6ce3</vt:lpwstr>
  </property>
  <property fmtid="{D5CDD505-2E9C-101B-9397-08002B2CF9AE}" pid="8" name="MSIP_Label_f260b0de-ed2e-4d0e-8d46-595fe1aa544e_ContentBits">
    <vt:lpwstr>0</vt:lpwstr>
  </property>
</Properties>
</file>