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Düsseldorf\"/>
    </mc:Choice>
  </mc:AlternateContent>
  <xr:revisionPtr revIDLastSave="0" documentId="14_{F943CE3D-9212-4AEF-869D-CC70F185980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47" i="2"/>
  <c r="G55" i="2"/>
  <c r="G48" i="2"/>
  <c r="G34" i="2" l="1"/>
  <c r="G35" i="2"/>
  <c r="G30" i="2"/>
  <c r="G31" i="2"/>
  <c r="G32" i="2"/>
  <c r="G33" i="2"/>
  <c r="G36" i="2"/>
  <c r="G37" i="2"/>
  <c r="G27" i="2" l="1"/>
  <c r="G49" i="2"/>
  <c r="G50" i="2"/>
  <c r="G51" i="2"/>
  <c r="G41" i="2" l="1"/>
  <c r="G46" i="2" l="1"/>
  <c r="G45" i="2"/>
  <c r="G43" i="2"/>
  <c r="G42" i="2"/>
  <c r="G40" i="2"/>
  <c r="G20" i="2"/>
  <c r="G21" i="2"/>
  <c r="G19" i="2" l="1"/>
  <c r="G22" i="2" l="1"/>
  <c r="G56" i="2"/>
  <c r="G54" i="2"/>
  <c r="G53" i="2"/>
  <c r="G52" i="2"/>
  <c r="G39" i="2"/>
  <c r="G38" i="2"/>
  <c r="G29" i="2"/>
  <c r="G28" i="2"/>
  <c r="G26" i="2"/>
  <c r="G25" i="2"/>
  <c r="G24" i="2"/>
  <c r="G23" i="2"/>
  <c r="H61" i="2" l="1"/>
  <c r="H65" i="2" s="1"/>
</calcChain>
</file>

<file path=xl/sharedStrings.xml><?xml version="1.0" encoding="utf-8"?>
<sst xmlns="http://schemas.openxmlformats.org/spreadsheetml/2006/main" count="63" uniqueCount="63">
  <si>
    <t>Bewirtungsauftrag für privates Frühstück ohne Personal</t>
  </si>
  <si>
    <t>Besteller</t>
  </si>
  <si>
    <t>Tel.-Nr.</t>
  </si>
  <si>
    <t>Ort der Bewirtung</t>
  </si>
  <si>
    <t>Tag der Bewirtung</t>
  </si>
  <si>
    <t>Personenanzahl</t>
  </si>
  <si>
    <t>Anzahl</t>
  </si>
  <si>
    <t>Artikel</t>
  </si>
  <si>
    <t>Einzelpreis / brutto</t>
  </si>
  <si>
    <t>Gesamtpreis / brutto</t>
  </si>
  <si>
    <t>Halbe belegte Brötchen Kat. I (Wurst- und Käseaufschnitt)</t>
  </si>
  <si>
    <t>Obstkorb | groß</t>
  </si>
  <si>
    <t>Obstkorb | klein</t>
  </si>
  <si>
    <t>Bitte nach der Veranstaltung für die Übergabe den Service kontaktieren Tel. 3106 oder 3495.</t>
  </si>
  <si>
    <t>Zahlung nach Erhalt der Rechnung per Überweisung.</t>
  </si>
  <si>
    <t>Rechnungsadresse</t>
  </si>
  <si>
    <t>Bemerkungen</t>
  </si>
  <si>
    <t>Sie haben Fragen zu Allergenen und Zusatzstoffen! Dann sprechen sie uns an.</t>
  </si>
  <si>
    <t>Ort</t>
  </si>
  <si>
    <t>Datum</t>
  </si>
  <si>
    <t>Unterschrift</t>
  </si>
  <si>
    <t xml:space="preserve">Ihr Ansprechpartner: </t>
  </si>
  <si>
    <t>PLU</t>
  </si>
  <si>
    <t>Bircher Müsli mit Topping groß</t>
  </si>
  <si>
    <t>Bircher Müsli mit Topping klein</t>
  </si>
  <si>
    <t>Joghurt mit Topping groß</t>
  </si>
  <si>
    <t xml:space="preserve">Joghurt mit Topping klein </t>
  </si>
  <si>
    <t>Teeauswahl</t>
  </si>
  <si>
    <r>
      <t>Selters Still 0,75 L</t>
    </r>
    <r>
      <rPr>
        <b/>
        <sz val="13"/>
        <color rgb="FFFF0000"/>
        <rFont val="Arial"/>
        <family val="2"/>
      </rPr>
      <t xml:space="preserve">
</t>
    </r>
  </si>
  <si>
    <t>Selters Medium 0,75 L</t>
  </si>
  <si>
    <t>Selters Klassik 0,75 L</t>
  </si>
  <si>
    <t>Orangensaft 1 L</t>
  </si>
  <si>
    <t>Apfelsaft 1 L</t>
  </si>
  <si>
    <t>Kaffee 1 L</t>
  </si>
  <si>
    <t>Servicekraft pro Stunde</t>
  </si>
  <si>
    <t>Eindeckpauschale pro Person</t>
  </si>
  <si>
    <t>Leihgeschirr und Besteck pro Teil</t>
  </si>
  <si>
    <t>Brezel | Butter</t>
  </si>
  <si>
    <t>Kuchen vom Blech</t>
  </si>
  <si>
    <t>Muffin | groß</t>
  </si>
  <si>
    <t>Muffin | klein</t>
  </si>
  <si>
    <t>Plunderteilchen 2 Stück</t>
  </si>
  <si>
    <t>Coca Cola light 0,2 L</t>
  </si>
  <si>
    <t>Coca-Cola  0,2 L</t>
  </si>
  <si>
    <t>Halbe belegte Brötchen Kat.II (Brie, Serranoschinken, Mailänder Salami)</t>
  </si>
  <si>
    <t>Dana Arnswald | dana.arnswald@ergo.de | 0211 / 477 4589</t>
  </si>
  <si>
    <t>Prosecco Borgo Molino</t>
  </si>
  <si>
    <t>Sekt Olig Cuvee Brut</t>
  </si>
  <si>
    <t>Felix Gielissen | Felix.Gielissen@ergo.de  | 0211 / 477 3000</t>
  </si>
  <si>
    <r>
      <t>Uhrzeit</t>
    </r>
    <r>
      <rPr>
        <b/>
        <sz val="12"/>
        <color theme="2" tint="-0.749992370372631"/>
        <rFont val="Arial"/>
        <family val="2"/>
      </rPr>
      <t xml:space="preserve"> (von - bis)</t>
    </r>
  </si>
  <si>
    <t>Halbe belegte Brötchen Kat.III (Avocado, Hummus)</t>
  </si>
  <si>
    <t>Halbe belegte Brötchen Kat.IV (Lachs, Roastbeef)</t>
  </si>
  <si>
    <t>Obstglas | groß</t>
  </si>
  <si>
    <t>Obstglas | klein</t>
  </si>
  <si>
    <t>Coca-Cola  Zero 0,2 L</t>
  </si>
  <si>
    <t>Lieferkosten | Logistik</t>
  </si>
  <si>
    <t>Lieferkosten | Logistik BA4</t>
  </si>
  <si>
    <t>Donut | weiß</t>
  </si>
  <si>
    <t>Bitte reichen Sie diesen Bewirtungsauftrag bis spätestens eine Woche vorher ein.</t>
  </si>
  <si>
    <t>Frühstück | einfach | exclusive Getränke | pro Person | Ab 10 Personen</t>
  </si>
  <si>
    <t>Frühstück | Feinschmecker | exclusive Getränke | pro Person | Ab 10 Personen</t>
  </si>
  <si>
    <t>Frühstück | Gourmet | exclusive Getränke | pro Person | Ab 10 Personen</t>
  </si>
  <si>
    <t>Stand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</si>
</sst>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30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3"/>
      <color rgb="FFFF0000"/>
      <name val="Arial"/>
      <family val="2"/>
    </font>
    <font>
      <sz val="11"/>
      <color theme="2" tint="-0.749992370372631"/>
      <name val="Arial"/>
      <family val="2"/>
    </font>
    <font>
      <b/>
      <sz val="14"/>
      <color indexed="63"/>
      <name val="Arial"/>
      <family val="2"/>
    </font>
    <font>
      <sz val="14"/>
      <color theme="1" tint="0.14999847407452621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rgb="FF800000"/>
      <name val="Arial"/>
      <family val="2"/>
    </font>
    <font>
      <b/>
      <sz val="16"/>
      <color rgb="FF800000"/>
      <name val="Arial"/>
      <family val="2"/>
    </font>
    <font>
      <b/>
      <sz val="12"/>
      <color theme="2" tint="-0.749992370372631"/>
      <name val="Arial"/>
      <family val="2"/>
    </font>
    <font>
      <b/>
      <sz val="13"/>
      <color rgb="FF00B05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69">
    <xf numFmtId="0" fontId="0" fillId="0" borderId="0" xfId="0"/>
    <xf numFmtId="0" fontId="1" fillId="0" borderId="0" xfId="1"/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vertical="top"/>
    </xf>
    <xf numFmtId="0" fontId="6" fillId="0" borderId="0" xfId="1" applyFont="1" applyBorder="1" applyProtection="1"/>
    <xf numFmtId="0" fontId="2" fillId="0" borderId="0" xfId="1" applyFont="1" applyBorder="1" applyProtection="1"/>
    <xf numFmtId="0" fontId="10" fillId="0" borderId="0" xfId="1" applyFont="1" applyBorder="1" applyProtection="1"/>
    <xf numFmtId="0" fontId="11" fillId="0" borderId="0" xfId="1" applyFont="1" applyBorder="1" applyProtection="1"/>
    <xf numFmtId="0" fontId="9" fillId="0" borderId="0" xfId="1" applyFont="1" applyBorder="1" applyAlignment="1" applyProtection="1">
      <alignment vertical="top"/>
    </xf>
    <xf numFmtId="14" fontId="5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0" fillId="0" borderId="0" xfId="1" applyFont="1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vertical="center"/>
    </xf>
    <xf numFmtId="0" fontId="4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3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vertical="center"/>
    </xf>
    <xf numFmtId="0" fontId="1" fillId="0" borderId="1" xfId="1" applyFill="1" applyBorder="1" applyAlignment="1" applyProtection="1">
      <alignment horizontal="right" vertical="center"/>
    </xf>
    <xf numFmtId="0" fontId="4" fillId="3" borderId="1" xfId="1" applyFont="1" applyFill="1" applyBorder="1" applyAlignment="1" applyProtection="1">
      <alignment horizontal="right" vertical="center"/>
    </xf>
    <xf numFmtId="0" fontId="12" fillId="0" borderId="0" xfId="1" applyFont="1" applyBorder="1" applyProtection="1"/>
    <xf numFmtId="0" fontId="13" fillId="0" borderId="0" xfId="1" applyFont="1" applyBorder="1" applyAlignment="1" applyProtection="1">
      <alignment horizontal="left"/>
    </xf>
    <xf numFmtId="0" fontId="13" fillId="0" borderId="0" xfId="1" applyFont="1" applyBorder="1" applyProtection="1"/>
    <xf numFmtId="0" fontId="13" fillId="0" borderId="0" xfId="1" applyFont="1" applyBorder="1" applyAlignment="1" applyProtection="1"/>
    <xf numFmtId="0" fontId="14" fillId="0" borderId="0" xfId="0" applyFont="1"/>
    <xf numFmtId="0" fontId="4" fillId="0" borderId="1" xfId="1" applyFont="1" applyFill="1" applyBorder="1" applyAlignment="1" applyProtection="1">
      <alignment horizontal="right" vertical="top"/>
    </xf>
    <xf numFmtId="0" fontId="4" fillId="0" borderId="1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4" fillId="0" borderId="0" xfId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top"/>
    </xf>
    <xf numFmtId="0" fontId="4" fillId="0" borderId="9" xfId="1" applyFont="1" applyFill="1" applyBorder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/>
    <xf numFmtId="165" fontId="0" fillId="0" borderId="0" xfId="0" applyNumberFormat="1" applyBorder="1"/>
    <xf numFmtId="0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Fill="1" applyBorder="1" applyAlignment="1" applyProtection="1">
      <alignment horizontal="right" vertical="center"/>
    </xf>
    <xf numFmtId="164" fontId="4" fillId="3" borderId="0" xfId="1" applyNumberFormat="1" applyFont="1" applyFill="1" applyBorder="1" applyAlignment="1" applyProtection="1">
      <alignment vertical="center"/>
    </xf>
    <xf numFmtId="165" fontId="0" fillId="0" borderId="0" xfId="0" applyNumberFormat="1" applyFill="1" applyBorder="1"/>
    <xf numFmtId="2" fontId="0" fillId="0" borderId="0" xfId="0" applyNumberFormat="1" applyFill="1" applyBorder="1"/>
    <xf numFmtId="165" fontId="14" fillId="0" borderId="0" xfId="0" applyNumberFormat="1" applyFont="1" applyFill="1" applyBorder="1"/>
    <xf numFmtId="0" fontId="14" fillId="0" borderId="0" xfId="0" applyFont="1" applyFill="1" applyBorder="1"/>
    <xf numFmtId="2" fontId="14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Border="1"/>
    <xf numFmtId="165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0" fontId="17" fillId="3" borderId="1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/>
    <xf numFmtId="0" fontId="19" fillId="0" borderId="0" xfId="1" applyFont="1" applyFill="1" applyBorder="1" applyAlignment="1" applyProtection="1">
      <alignment horizontal="left"/>
    </xf>
    <xf numFmtId="0" fontId="20" fillId="0" borderId="0" xfId="0" applyFont="1"/>
    <xf numFmtId="0" fontId="19" fillId="0" borderId="0" xfId="0" applyFont="1" applyBorder="1" applyAlignment="1" applyProtection="1">
      <alignment horizontal="left"/>
    </xf>
    <xf numFmtId="0" fontId="19" fillId="0" borderId="0" xfId="1" applyFont="1" applyBorder="1" applyAlignment="1" applyProtection="1">
      <alignment vertical="top"/>
    </xf>
    <xf numFmtId="0" fontId="19" fillId="0" borderId="0" xfId="1" applyFont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left" vertical="top"/>
    </xf>
    <xf numFmtId="49" fontId="22" fillId="0" borderId="0" xfId="1" applyNumberFormat="1" applyFont="1" applyFill="1" applyBorder="1" applyAlignment="1" applyProtection="1">
      <alignment horizontal="left" vertical="top"/>
    </xf>
    <xf numFmtId="0" fontId="23" fillId="0" borderId="0" xfId="1" applyFont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wrapText="1"/>
    </xf>
    <xf numFmtId="0" fontId="22" fillId="0" borderId="0" xfId="1" applyFont="1" applyFill="1" applyBorder="1" applyAlignment="1" applyProtection="1">
      <alignment wrapText="1"/>
    </xf>
    <xf numFmtId="0" fontId="22" fillId="0" borderId="0" xfId="1" applyFont="1" applyFill="1" applyBorder="1" applyAlignment="1" applyProtection="1">
      <alignment horizontal="left" vertical="top" wrapText="1"/>
    </xf>
    <xf numFmtId="14" fontId="21" fillId="2" borderId="0" xfId="1" applyNumberFormat="1" applyFont="1" applyFill="1" applyBorder="1" applyAlignment="1" applyProtection="1">
      <alignment horizontal="left"/>
      <protection locked="0"/>
    </xf>
    <xf numFmtId="0" fontId="21" fillId="0" borderId="0" xfId="1" applyFont="1" applyFill="1" applyBorder="1" applyAlignment="1" applyProtection="1">
      <alignment vertical="center"/>
    </xf>
    <xf numFmtId="165" fontId="22" fillId="0" borderId="0" xfId="1" applyNumberFormat="1" applyFont="1" applyFill="1" applyBorder="1" applyAlignment="1" applyProtection="1"/>
    <xf numFmtId="165" fontId="23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right"/>
    </xf>
    <xf numFmtId="0" fontId="25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top" wrapText="1"/>
    </xf>
    <xf numFmtId="0" fontId="17" fillId="3" borderId="3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right" vertical="center"/>
    </xf>
    <xf numFmtId="165" fontId="4" fillId="0" borderId="3" xfId="1" applyNumberFormat="1" applyFont="1" applyFill="1" applyBorder="1" applyAlignment="1" applyProtection="1">
      <alignment vertical="top" wrapText="1"/>
    </xf>
    <xf numFmtId="165" fontId="4" fillId="0" borderId="3" xfId="1" applyNumberFormat="1" applyFont="1" applyFill="1" applyBorder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vertical="center"/>
    </xf>
    <xf numFmtId="165" fontId="4" fillId="0" borderId="1" xfId="1" applyNumberFormat="1" applyFont="1" applyFill="1" applyBorder="1" applyAlignment="1" applyProtection="1">
      <alignment vertical="center"/>
    </xf>
    <xf numFmtId="165" fontId="4" fillId="3" borderId="3" xfId="1" applyNumberFormat="1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3" xfId="0" applyNumberFormat="1" applyFont="1" applyFill="1" applyBorder="1" applyAlignment="1" applyProtection="1">
      <alignment vertical="center"/>
    </xf>
    <xf numFmtId="165" fontId="4" fillId="0" borderId="9" xfId="0" applyNumberFormat="1" applyFont="1" applyFill="1" applyBorder="1" applyAlignment="1" applyProtection="1">
      <alignment vertical="center"/>
    </xf>
    <xf numFmtId="165" fontId="4" fillId="0" borderId="5" xfId="0" applyNumberFormat="1" applyFont="1" applyFill="1" applyBorder="1" applyAlignment="1" applyProtection="1">
      <alignment vertical="center"/>
    </xf>
    <xf numFmtId="165" fontId="28" fillId="0" borderId="0" xfId="1" applyNumberFormat="1" applyFont="1" applyFill="1" applyBorder="1" applyAlignment="1" applyProtection="1"/>
    <xf numFmtId="165" fontId="29" fillId="0" borderId="0" xfId="1" applyNumberFormat="1" applyFont="1" applyFill="1" applyBorder="1" applyAlignment="1" applyProtection="1"/>
    <xf numFmtId="165" fontId="24" fillId="0" borderId="0" xfId="1" applyNumberFormat="1" applyFont="1" applyFill="1" applyBorder="1" applyAlignment="1" applyProtection="1"/>
    <xf numFmtId="0" fontId="15" fillId="0" borderId="0" xfId="1" applyFont="1" applyFill="1" applyBorder="1" applyAlignment="1" applyProtection="1">
      <alignment horizontal="left" vertical="center"/>
    </xf>
    <xf numFmtId="164" fontId="4" fillId="3" borderId="3" xfId="1" applyNumberFormat="1" applyFont="1" applyFill="1" applyBorder="1" applyAlignment="1" applyProtection="1">
      <alignment vertical="center"/>
    </xf>
    <xf numFmtId="164" fontId="4" fillId="3" borderId="11" xfId="1" applyNumberFormat="1" applyFont="1" applyFill="1" applyBorder="1" applyAlignment="1" applyProtection="1">
      <alignment vertical="center"/>
    </xf>
    <xf numFmtId="0" fontId="25" fillId="0" borderId="0" xfId="1" applyFont="1" applyFill="1" applyBorder="1" applyAlignment="1" applyProtection="1">
      <alignment horizontal="left" vertical="center"/>
    </xf>
    <xf numFmtId="0" fontId="21" fillId="2" borderId="0" xfId="1" applyFont="1" applyFill="1" applyBorder="1" applyAlignment="1" applyProtection="1">
      <alignment horizontal="left"/>
      <protection locked="0"/>
    </xf>
    <xf numFmtId="0" fontId="21" fillId="2" borderId="0" xfId="1" applyFont="1" applyFill="1" applyBorder="1" applyAlignment="1" applyProtection="1">
      <alignment horizontal="center" vertical="top"/>
      <protection locked="0"/>
    </xf>
    <xf numFmtId="164" fontId="4" fillId="0" borderId="1" xfId="0" applyNumberFormat="1" applyFont="1" applyFill="1" applyBorder="1" applyAlignment="1" applyProtection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15" fillId="0" borderId="0" xfId="1" applyFont="1" applyFill="1" applyBorder="1" applyAlignment="1" applyProtection="1">
      <alignment horizontal="left" vertical="top"/>
    </xf>
    <xf numFmtId="164" fontId="4" fillId="0" borderId="6" xfId="0" applyNumberFormat="1" applyFont="1" applyFill="1" applyBorder="1" applyAlignment="1" applyProtection="1">
      <alignment vertical="center"/>
    </xf>
    <xf numFmtId="164" fontId="4" fillId="0" borderId="8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/>
    </xf>
    <xf numFmtId="49" fontId="21" fillId="2" borderId="0" xfId="1" applyNumberFormat="1" applyFont="1" applyFill="1" applyBorder="1" applyAlignment="1" applyProtection="1">
      <alignment horizontal="left" vertical="top" wrapText="1"/>
      <protection locked="0"/>
    </xf>
    <xf numFmtId="0" fontId="23" fillId="0" borderId="0" xfId="1" applyFont="1" applyAlignment="1" applyProtection="1">
      <alignment horizontal="left" vertical="top" wrapText="1"/>
      <protection locked="0"/>
    </xf>
    <xf numFmtId="0" fontId="21" fillId="0" borderId="0" xfId="1" applyFont="1" applyFill="1" applyBorder="1" applyAlignment="1" applyProtection="1">
      <alignment horizontal="left" vertical="top"/>
    </xf>
    <xf numFmtId="0" fontId="24" fillId="0" borderId="0" xfId="2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left"/>
    </xf>
    <xf numFmtId="0" fontId="23" fillId="0" borderId="0" xfId="1" applyFont="1" applyAlignment="1">
      <alignment horizontal="left"/>
    </xf>
    <xf numFmtId="0" fontId="4" fillId="0" borderId="5" xfId="1" applyFont="1" applyFill="1" applyBorder="1" applyAlignment="1" applyProtection="1">
      <alignment horizontal="left" vertical="center"/>
    </xf>
    <xf numFmtId="0" fontId="4" fillId="0" borderId="10" xfId="1" applyFont="1" applyFill="1" applyBorder="1" applyAlignment="1" applyProtection="1">
      <alignment horizontal="left" vertical="center"/>
    </xf>
    <xf numFmtId="0" fontId="2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4" fontId="4" fillId="3" borderId="3" xfId="1" applyNumberFormat="1" applyFont="1" applyFill="1" applyBorder="1" applyAlignment="1" applyProtection="1">
      <alignment vertical="top"/>
    </xf>
    <xf numFmtId="164" fontId="4" fillId="3" borderId="11" xfId="1" applyNumberFormat="1" applyFont="1" applyFill="1" applyBorder="1" applyAlignment="1" applyProtection="1">
      <alignment vertical="top"/>
    </xf>
    <xf numFmtId="0" fontId="21" fillId="0" borderId="0" xfId="1" applyFont="1" applyFill="1" applyBorder="1" applyAlignment="1" applyProtection="1">
      <alignment horizontal="left" vertical="top" wrapText="1"/>
    </xf>
    <xf numFmtId="49" fontId="22" fillId="2" borderId="0" xfId="1" applyNumberFormat="1" applyFont="1" applyFill="1" applyBorder="1" applyAlignment="1" applyProtection="1">
      <alignment horizontal="left" vertical="top"/>
      <protection locked="0"/>
    </xf>
    <xf numFmtId="1" fontId="21" fillId="2" borderId="0" xfId="1" applyNumberFormat="1" applyFont="1" applyFill="1" applyBorder="1" applyAlignment="1" applyProtection="1">
      <alignment horizontal="left" vertical="top" wrapText="1"/>
      <protection locked="0"/>
    </xf>
    <xf numFmtId="166" fontId="22" fillId="2" borderId="0" xfId="1" applyNumberFormat="1" applyFont="1" applyFill="1" applyBorder="1" applyAlignment="1" applyProtection="1">
      <alignment horizontal="left" vertical="top" wrapText="1"/>
      <protection locked="0"/>
    </xf>
    <xf numFmtId="0" fontId="22" fillId="2" borderId="0" xfId="1" applyFont="1" applyFill="1" applyBorder="1" applyAlignment="1" applyProtection="1">
      <alignment horizontal="left" vertical="top" wrapText="1"/>
      <protection locked="0"/>
    </xf>
    <xf numFmtId="0" fontId="4" fillId="0" borderId="3" xfId="1" applyFont="1" applyFill="1" applyBorder="1" applyAlignment="1" applyProtection="1">
      <alignment horizontal="left" vertical="top" wrapText="1"/>
    </xf>
    <xf numFmtId="0" fontId="4" fillId="0" borderId="7" xfId="1" applyFont="1" applyFill="1" applyBorder="1" applyAlignment="1" applyProtection="1">
      <alignment horizontal="left" vertical="top" wrapText="1"/>
    </xf>
    <xf numFmtId="0" fontId="4" fillId="0" borderId="11" xfId="1" applyFont="1" applyFill="1" applyBorder="1" applyAlignment="1" applyProtection="1">
      <alignment horizontal="left" vertical="top" wrapText="1"/>
    </xf>
    <xf numFmtId="0" fontId="4" fillId="0" borderId="3" xfId="1" applyFont="1" applyFill="1" applyBorder="1" applyAlignment="1" applyProtection="1">
      <alignment vertical="top" wrapText="1"/>
    </xf>
    <xf numFmtId="0" fontId="4" fillId="0" borderId="7" xfId="1" applyFont="1" applyFill="1" applyBorder="1" applyAlignment="1" applyProtection="1">
      <alignment vertical="top" wrapText="1"/>
    </xf>
    <xf numFmtId="0" fontId="4" fillId="0" borderId="11" xfId="1" applyFont="1" applyFill="1" applyBorder="1" applyAlignment="1" applyProtection="1">
      <alignment vertical="top" wrapText="1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4" fillId="3" borderId="11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1" xfId="1" applyFont="1" applyFill="1" applyBorder="1" applyAlignment="1" applyProtection="1">
      <alignment horizontal="left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17" fillId="3" borderId="3" xfId="1" applyFont="1" applyFill="1" applyBorder="1" applyAlignment="1" applyProtection="1">
      <alignment horizontal="center" vertical="center" wrapText="1"/>
    </xf>
    <xf numFmtId="0" fontId="17" fillId="3" borderId="11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top" wrapText="1"/>
    </xf>
    <xf numFmtId="0" fontId="4" fillId="0" borderId="6" xfId="1" applyFont="1" applyFill="1" applyBorder="1" applyAlignment="1" applyProtection="1">
      <alignment horizontal="left" vertical="top"/>
    </xf>
    <xf numFmtId="0" fontId="4" fillId="0" borderId="9" xfId="1" applyFont="1" applyFill="1" applyBorder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3" borderId="5" xfId="2" applyFont="1" applyFill="1" applyBorder="1" applyAlignment="1" applyProtection="1">
      <alignment horizontal="left" vertical="center"/>
    </xf>
    <xf numFmtId="0" fontId="4" fillId="3" borderId="10" xfId="2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128867</xdr:colOff>
      <xdr:row>1</xdr:row>
      <xdr:rowOff>92112</xdr:rowOff>
    </xdr:from>
    <xdr:to>
      <xdr:col>3</xdr:col>
      <xdr:colOff>141335</xdr:colOff>
      <xdr:row>3</xdr:row>
      <xdr:rowOff>17145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867" y="271406"/>
          <a:ext cx="3057293" cy="28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1419225</xdr:colOff>
      <xdr:row>1</xdr:row>
      <xdr:rowOff>76200</xdr:rowOff>
    </xdr:from>
    <xdr:to>
      <xdr:col>7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112059</xdr:rowOff>
    </xdr:from>
    <xdr:to>
      <xdr:col>8</xdr:col>
      <xdr:colOff>699450</xdr:colOff>
      <xdr:row>3</xdr:row>
      <xdr:rowOff>68413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4FE1E8EA-42DB-48A4-90BE-C0C44041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765" y="112059"/>
          <a:ext cx="1528685" cy="494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79"/>
  <sheetViews>
    <sheetView tabSelected="1" view="pageBreakPreview" zoomScale="90" zoomScaleNormal="100" zoomScaleSheetLayoutView="90" workbookViewId="0">
      <selection activeCell="B24" sqref="B24:D24"/>
    </sheetView>
  </sheetViews>
  <sheetFormatPr baseColWidth="10" defaultRowHeight="14.25"/>
  <cols>
    <col min="2" max="2" width="18" customWidth="1"/>
    <col min="4" max="4" width="46.5" customWidth="1"/>
    <col min="5" max="5" width="14.875" customWidth="1"/>
    <col min="6" max="6" width="22.375" customWidth="1"/>
    <col min="7" max="7" width="20" customWidth="1"/>
    <col min="8" max="8" width="12.5" customWidth="1"/>
    <col min="9" max="9" width="11.625" customWidth="1"/>
    <col min="10" max="10" width="12.375" style="55" bestFit="1" customWidth="1"/>
    <col min="11" max="11" width="12.375" style="60" customWidth="1"/>
    <col min="12" max="12" width="11" style="41"/>
    <col min="13" max="13" width="11" style="61"/>
  </cols>
  <sheetData>
    <row r="4" spans="1:15" ht="20.25">
      <c r="A4" s="5"/>
      <c r="B4" s="1"/>
      <c r="C4" s="1"/>
      <c r="D4" s="1"/>
      <c r="E4" s="1"/>
      <c r="F4" s="1"/>
      <c r="G4" s="1"/>
      <c r="H4" s="1"/>
    </row>
    <row r="5" spans="1:15" ht="20.25">
      <c r="A5" s="5"/>
      <c r="B5" s="1"/>
      <c r="C5" s="1"/>
      <c r="D5" s="1"/>
      <c r="E5" s="1"/>
      <c r="F5" s="1"/>
      <c r="G5" s="1"/>
      <c r="H5" s="1"/>
    </row>
    <row r="6" spans="1:15" s="38" customFormat="1" ht="23.25">
      <c r="A6" s="34" t="s">
        <v>0</v>
      </c>
      <c r="B6" s="35"/>
      <c r="C6" s="35"/>
      <c r="D6" s="35"/>
      <c r="E6" s="36"/>
      <c r="F6" s="36"/>
      <c r="G6" s="36"/>
      <c r="H6" s="37"/>
      <c r="J6" s="68"/>
      <c r="K6" s="62"/>
      <c r="L6" s="63"/>
      <c r="M6" s="64"/>
    </row>
    <row r="7" spans="1:15" ht="18">
      <c r="A7" s="72" t="s">
        <v>21</v>
      </c>
      <c r="B7" s="73"/>
      <c r="C7" s="73"/>
      <c r="D7" s="73"/>
      <c r="E7" s="8"/>
      <c r="F7" s="7"/>
      <c r="G7" s="7"/>
      <c r="H7" s="19"/>
    </row>
    <row r="8" spans="1:15" ht="18">
      <c r="A8" s="74" t="s">
        <v>48</v>
      </c>
      <c r="B8" s="75"/>
      <c r="C8" s="75"/>
      <c r="D8" s="75"/>
      <c r="E8" s="8"/>
      <c r="F8" s="7"/>
      <c r="G8" s="7"/>
      <c r="H8" s="19"/>
      <c r="O8" s="43"/>
    </row>
    <row r="9" spans="1:15" ht="18">
      <c r="A9" s="76" t="s">
        <v>45</v>
      </c>
      <c r="B9" s="77"/>
      <c r="C9" s="77"/>
      <c r="D9" s="77"/>
      <c r="E9" s="8"/>
      <c r="F9" s="7"/>
      <c r="G9" s="7"/>
      <c r="H9" s="19"/>
    </row>
    <row r="10" spans="1:15" ht="16.5">
      <c r="A10" s="9"/>
      <c r="B10" s="16"/>
      <c r="C10" s="16"/>
      <c r="D10" s="16"/>
      <c r="E10" s="8"/>
      <c r="F10" s="7"/>
      <c r="G10" s="7"/>
      <c r="H10" s="19"/>
    </row>
    <row r="11" spans="1:15" ht="20.25">
      <c r="A11" s="138" t="s">
        <v>1</v>
      </c>
      <c r="B11" s="138"/>
      <c r="C11" s="138"/>
      <c r="D11" s="139"/>
      <c r="E11" s="139"/>
      <c r="F11" s="94" t="s">
        <v>2</v>
      </c>
      <c r="G11" s="140"/>
      <c r="H11" s="140"/>
    </row>
    <row r="12" spans="1:15" ht="20.25">
      <c r="A12" s="78"/>
      <c r="B12" s="78"/>
      <c r="C12" s="78"/>
      <c r="D12" s="79"/>
      <c r="E12" s="79"/>
      <c r="F12" s="80"/>
      <c r="G12" s="81"/>
      <c r="H12" s="82"/>
    </row>
    <row r="13" spans="1:15" ht="20.25">
      <c r="A13" s="138" t="s">
        <v>3</v>
      </c>
      <c r="B13" s="138"/>
      <c r="C13" s="81"/>
      <c r="D13" s="139"/>
      <c r="E13" s="139"/>
      <c r="F13" s="94" t="s">
        <v>49</v>
      </c>
      <c r="G13" s="141"/>
      <c r="H13" s="141"/>
    </row>
    <row r="14" spans="1:15" ht="20.25">
      <c r="A14" s="81"/>
      <c r="B14" s="81"/>
      <c r="C14" s="81"/>
      <c r="D14" s="79"/>
      <c r="E14" s="79"/>
      <c r="F14" s="81"/>
      <c r="G14" s="84"/>
      <c r="H14" s="83"/>
    </row>
    <row r="15" spans="1:15" ht="20.25">
      <c r="A15" s="138" t="s">
        <v>4</v>
      </c>
      <c r="B15" s="138"/>
      <c r="C15" s="81"/>
      <c r="D15" s="139"/>
      <c r="E15" s="139"/>
      <c r="F15" s="94" t="s">
        <v>5</v>
      </c>
      <c r="G15" s="142"/>
      <c r="H15" s="142"/>
    </row>
    <row r="16" spans="1:15" ht="18">
      <c r="A16" s="4"/>
      <c r="B16" s="2"/>
      <c r="C16" s="20"/>
      <c r="D16" s="21"/>
      <c r="E16" s="10"/>
      <c r="F16" s="10"/>
      <c r="G16" s="3"/>
      <c r="H16" s="11"/>
    </row>
    <row r="17" spans="1:14" ht="16.5">
      <c r="A17" s="134" t="s">
        <v>58</v>
      </c>
      <c r="B17" s="135"/>
      <c r="C17" s="135"/>
      <c r="D17" s="135"/>
      <c r="E17" s="135"/>
      <c r="F17" s="135"/>
      <c r="G17" s="135"/>
      <c r="H17" s="135"/>
    </row>
    <row r="18" spans="1:14" ht="38.25" customHeight="1">
      <c r="A18" s="22" t="s">
        <v>6</v>
      </c>
      <c r="B18" s="155" t="s">
        <v>7</v>
      </c>
      <c r="C18" s="156"/>
      <c r="D18" s="156"/>
      <c r="E18" s="156"/>
      <c r="F18" s="95" t="s">
        <v>8</v>
      </c>
      <c r="G18" s="157" t="s">
        <v>9</v>
      </c>
      <c r="H18" s="158"/>
      <c r="I18" s="71" t="s">
        <v>22</v>
      </c>
      <c r="J18" s="69"/>
      <c r="K18" s="65"/>
      <c r="L18" s="66"/>
      <c r="M18" s="67"/>
    </row>
    <row r="19" spans="1:14" ht="16.5">
      <c r="A19" s="23"/>
      <c r="B19" s="159" t="s">
        <v>28</v>
      </c>
      <c r="C19" s="160"/>
      <c r="D19" s="160"/>
      <c r="E19" s="39"/>
      <c r="F19" s="98">
        <v>3</v>
      </c>
      <c r="G19" s="136">
        <f t="shared" ref="G19:G29" si="0">SUM(A19*F19)</f>
        <v>0</v>
      </c>
      <c r="H19" s="137"/>
      <c r="I19" s="96">
        <v>8701</v>
      </c>
      <c r="L19" s="60"/>
    </row>
    <row r="20" spans="1:14" ht="16.5">
      <c r="A20" s="23"/>
      <c r="B20" s="143" t="s">
        <v>29</v>
      </c>
      <c r="C20" s="144"/>
      <c r="D20" s="145"/>
      <c r="E20" s="39"/>
      <c r="F20" s="98">
        <v>3</v>
      </c>
      <c r="G20" s="136">
        <f t="shared" ref="G20:G21" si="1">SUM(A20*F20)</f>
        <v>0</v>
      </c>
      <c r="H20" s="137"/>
      <c r="I20" s="96">
        <v>8700</v>
      </c>
      <c r="L20" s="60"/>
    </row>
    <row r="21" spans="1:14" ht="16.5">
      <c r="A21" s="23"/>
      <c r="B21" s="146" t="s">
        <v>30</v>
      </c>
      <c r="C21" s="147"/>
      <c r="D21" s="148"/>
      <c r="E21" s="39"/>
      <c r="F21" s="98">
        <v>3</v>
      </c>
      <c r="G21" s="136">
        <f t="shared" si="1"/>
        <v>0</v>
      </c>
      <c r="H21" s="137"/>
      <c r="I21" s="96">
        <v>8699</v>
      </c>
      <c r="L21" s="60"/>
    </row>
    <row r="22" spans="1:14" ht="16.5">
      <c r="A22" s="23"/>
      <c r="B22" s="161" t="s">
        <v>31</v>
      </c>
      <c r="C22" s="162"/>
      <c r="D22" s="162"/>
      <c r="E22" s="29"/>
      <c r="F22" s="99">
        <v>4.5</v>
      </c>
      <c r="G22" s="111">
        <f t="shared" si="0"/>
        <v>0</v>
      </c>
      <c r="H22" s="112"/>
      <c r="I22" s="97">
        <v>8414</v>
      </c>
      <c r="L22" s="60"/>
    </row>
    <row r="23" spans="1:14" ht="16.5">
      <c r="A23" s="23"/>
      <c r="B23" s="163" t="s">
        <v>32</v>
      </c>
      <c r="C23" s="163"/>
      <c r="D23" s="163"/>
      <c r="E23" s="29"/>
      <c r="F23" s="99">
        <v>4.5</v>
      </c>
      <c r="G23" s="111">
        <f t="shared" si="0"/>
        <v>0</v>
      </c>
      <c r="H23" s="112"/>
      <c r="I23" s="97">
        <v>10306</v>
      </c>
      <c r="L23" s="60"/>
    </row>
    <row r="24" spans="1:14" ht="16.5">
      <c r="A24" s="23"/>
      <c r="B24" s="132" t="s">
        <v>33</v>
      </c>
      <c r="C24" s="133"/>
      <c r="D24" s="133"/>
      <c r="E24" s="29"/>
      <c r="F24" s="99">
        <v>9</v>
      </c>
      <c r="G24" s="111">
        <f t="shared" si="0"/>
        <v>0</v>
      </c>
      <c r="H24" s="112"/>
      <c r="I24" s="97">
        <v>1282</v>
      </c>
      <c r="L24" s="60"/>
    </row>
    <row r="25" spans="1:14" ht="16.5">
      <c r="A25" s="23"/>
      <c r="B25" s="132" t="s">
        <v>27</v>
      </c>
      <c r="C25" s="133"/>
      <c r="D25" s="133"/>
      <c r="E25" s="29"/>
      <c r="F25" s="99">
        <v>9</v>
      </c>
      <c r="G25" s="111">
        <f t="shared" si="0"/>
        <v>0</v>
      </c>
      <c r="H25" s="112"/>
      <c r="I25" s="97">
        <v>1283</v>
      </c>
      <c r="L25" s="60"/>
    </row>
    <row r="26" spans="1:14" ht="16.5">
      <c r="A26" s="23"/>
      <c r="B26" s="164" t="s">
        <v>46</v>
      </c>
      <c r="C26" s="165"/>
      <c r="D26" s="165"/>
      <c r="E26" s="29"/>
      <c r="F26" s="103">
        <v>20</v>
      </c>
      <c r="G26" s="111">
        <f t="shared" si="0"/>
        <v>0</v>
      </c>
      <c r="H26" s="112"/>
      <c r="I26" s="97">
        <v>16044</v>
      </c>
      <c r="L26" s="60"/>
    </row>
    <row r="27" spans="1:14" ht="16.5">
      <c r="A27" s="23"/>
      <c r="B27" s="44" t="s">
        <v>47</v>
      </c>
      <c r="C27" s="45"/>
      <c r="D27" s="45"/>
      <c r="E27" s="29"/>
      <c r="F27" s="103">
        <v>20</v>
      </c>
      <c r="G27" s="111">
        <f t="shared" ref="G27" si="2">SUM(A27*F27)</f>
        <v>0</v>
      </c>
      <c r="H27" s="112"/>
      <c r="I27" s="97">
        <v>16022</v>
      </c>
      <c r="L27" s="60"/>
    </row>
    <row r="28" spans="1:14" ht="16.5">
      <c r="A28" s="23"/>
      <c r="B28" s="30" t="s">
        <v>10</v>
      </c>
      <c r="C28" s="30"/>
      <c r="D28" s="27"/>
      <c r="E28" s="29"/>
      <c r="F28" s="99">
        <v>2.25</v>
      </c>
      <c r="G28" s="111">
        <f t="shared" si="0"/>
        <v>0</v>
      </c>
      <c r="H28" s="112"/>
      <c r="I28" s="97">
        <v>4012</v>
      </c>
      <c r="L28" s="60"/>
      <c r="N28" s="54"/>
    </row>
    <row r="29" spans="1:14" ht="16.5">
      <c r="A29" s="23"/>
      <c r="B29" s="31" t="s">
        <v>44</v>
      </c>
      <c r="C29" s="24"/>
      <c r="D29" s="24"/>
      <c r="E29" s="32"/>
      <c r="F29" s="99">
        <v>2.95</v>
      </c>
      <c r="G29" s="111">
        <f t="shared" si="0"/>
        <v>0</v>
      </c>
      <c r="H29" s="112"/>
      <c r="I29" s="97">
        <v>4013</v>
      </c>
      <c r="L29" s="60"/>
      <c r="N29" s="54"/>
    </row>
    <row r="30" spans="1:14" ht="16.5">
      <c r="A30" s="23"/>
      <c r="B30" s="31" t="s">
        <v>50</v>
      </c>
      <c r="C30" s="24"/>
      <c r="D30" s="24"/>
      <c r="E30" s="32"/>
      <c r="F30" s="99">
        <v>3.5</v>
      </c>
      <c r="G30" s="111">
        <f t="shared" ref="G30:G31" si="3">SUM(A30*F30)</f>
        <v>0</v>
      </c>
      <c r="H30" s="112"/>
      <c r="I30" s="97">
        <v>4014</v>
      </c>
      <c r="L30" s="60"/>
      <c r="N30" s="54"/>
    </row>
    <row r="31" spans="1:14" ht="16.5">
      <c r="A31" s="23"/>
      <c r="B31" s="31" t="s">
        <v>51</v>
      </c>
      <c r="C31" s="24"/>
      <c r="D31" s="24"/>
      <c r="E31" s="32"/>
      <c r="F31" s="99">
        <v>3.95</v>
      </c>
      <c r="G31" s="111">
        <f t="shared" si="3"/>
        <v>0</v>
      </c>
      <c r="H31" s="112"/>
      <c r="I31" s="29">
        <v>15985</v>
      </c>
      <c r="L31" s="60"/>
      <c r="N31" s="54"/>
    </row>
    <row r="32" spans="1:14" ht="16.5">
      <c r="A32" s="23"/>
      <c r="B32" s="31" t="s">
        <v>23</v>
      </c>
      <c r="C32" s="24"/>
      <c r="D32" s="24"/>
      <c r="E32" s="29"/>
      <c r="F32" s="99">
        <v>5.5</v>
      </c>
      <c r="G32" s="111">
        <f t="shared" ref="G32:G37" si="4">SUM(A32*F32)</f>
        <v>0</v>
      </c>
      <c r="H32" s="112"/>
      <c r="I32" s="29">
        <v>14203</v>
      </c>
      <c r="L32" s="60"/>
    </row>
    <row r="33" spans="1:12" ht="16.5">
      <c r="A33" s="23"/>
      <c r="B33" s="30" t="s">
        <v>24</v>
      </c>
      <c r="C33" s="30"/>
      <c r="D33" s="30"/>
      <c r="E33" s="29"/>
      <c r="F33" s="99">
        <v>3</v>
      </c>
      <c r="G33" s="111">
        <f t="shared" si="4"/>
        <v>0</v>
      </c>
      <c r="H33" s="112"/>
      <c r="I33" s="29">
        <v>14201</v>
      </c>
      <c r="L33" s="60"/>
    </row>
    <row r="34" spans="1:12" ht="16.5">
      <c r="A34" s="23"/>
      <c r="B34" s="152" t="s">
        <v>52</v>
      </c>
      <c r="C34" s="153"/>
      <c r="D34" s="154"/>
      <c r="E34" s="29"/>
      <c r="F34" s="99">
        <v>5.5</v>
      </c>
      <c r="G34" s="111">
        <f t="shared" ref="G34:G35" si="5">SUM(A34*F34)</f>
        <v>0</v>
      </c>
      <c r="H34" s="112"/>
      <c r="I34" s="29">
        <v>4149</v>
      </c>
      <c r="L34" s="60"/>
    </row>
    <row r="35" spans="1:12" ht="16.5">
      <c r="A35" s="23"/>
      <c r="B35" s="152" t="s">
        <v>53</v>
      </c>
      <c r="C35" s="153"/>
      <c r="D35" s="154"/>
      <c r="E35" s="29"/>
      <c r="F35" s="99">
        <v>3</v>
      </c>
      <c r="G35" s="111">
        <f t="shared" si="5"/>
        <v>0</v>
      </c>
      <c r="H35" s="112"/>
      <c r="I35" s="29">
        <v>4148</v>
      </c>
      <c r="L35" s="60"/>
    </row>
    <row r="36" spans="1:12" ht="16.5">
      <c r="A36" s="23"/>
      <c r="B36" s="152" t="s">
        <v>25</v>
      </c>
      <c r="C36" s="153"/>
      <c r="D36" s="154"/>
      <c r="E36" s="29"/>
      <c r="F36" s="99">
        <v>5.5</v>
      </c>
      <c r="G36" s="111">
        <f t="shared" si="4"/>
        <v>0</v>
      </c>
      <c r="H36" s="112"/>
      <c r="I36" s="29">
        <v>14205</v>
      </c>
      <c r="L36" s="60"/>
    </row>
    <row r="37" spans="1:12" ht="16.5">
      <c r="A37" s="23"/>
      <c r="B37" s="31" t="s">
        <v>26</v>
      </c>
      <c r="C37" s="24"/>
      <c r="D37" s="24"/>
      <c r="E37" s="29"/>
      <c r="F37" s="99">
        <v>3</v>
      </c>
      <c r="G37" s="111">
        <f t="shared" si="4"/>
        <v>0</v>
      </c>
      <c r="H37" s="112"/>
      <c r="I37" s="29">
        <v>14200</v>
      </c>
      <c r="L37" s="60"/>
    </row>
    <row r="38" spans="1:12" ht="16.5">
      <c r="A38" s="23"/>
      <c r="B38" s="31" t="s">
        <v>11</v>
      </c>
      <c r="C38" s="24"/>
      <c r="D38" s="24"/>
      <c r="E38" s="29"/>
      <c r="F38" s="99">
        <v>29.5</v>
      </c>
      <c r="G38" s="111">
        <f t="shared" ref="G38:G39" si="6">SUM(A38*F38)</f>
        <v>0</v>
      </c>
      <c r="H38" s="112"/>
      <c r="I38" s="29">
        <v>7703</v>
      </c>
      <c r="L38" s="60"/>
    </row>
    <row r="39" spans="1:12" ht="16.5">
      <c r="A39" s="23"/>
      <c r="B39" s="31" t="s">
        <v>12</v>
      </c>
      <c r="C39" s="24"/>
      <c r="D39" s="40"/>
      <c r="E39" s="29"/>
      <c r="F39" s="99">
        <v>15</v>
      </c>
      <c r="G39" s="111">
        <f t="shared" si="6"/>
        <v>0</v>
      </c>
      <c r="H39" s="112"/>
      <c r="I39" s="29">
        <v>9017</v>
      </c>
      <c r="L39" s="60"/>
    </row>
    <row r="40" spans="1:12" ht="16.5">
      <c r="A40" s="46"/>
      <c r="B40" s="166" t="s">
        <v>37</v>
      </c>
      <c r="C40" s="167"/>
      <c r="D40" s="168"/>
      <c r="E40" s="47"/>
      <c r="F40" s="100">
        <v>2.5</v>
      </c>
      <c r="G40" s="121">
        <f t="shared" ref="G40:G46" si="7">A40*F40</f>
        <v>0</v>
      </c>
      <c r="H40" s="122"/>
      <c r="I40" s="29">
        <v>4086</v>
      </c>
      <c r="L40" s="60"/>
    </row>
    <row r="41" spans="1:12" ht="16.5">
      <c r="A41" s="46"/>
      <c r="B41" s="48" t="s">
        <v>38</v>
      </c>
      <c r="C41" s="50"/>
      <c r="D41" s="49"/>
      <c r="E41" s="47"/>
      <c r="F41" s="104">
        <v>3.25</v>
      </c>
      <c r="G41" s="116">
        <f>A41*F41</f>
        <v>0</v>
      </c>
      <c r="H41" s="116"/>
      <c r="I41" s="29">
        <v>4020</v>
      </c>
      <c r="L41" s="60"/>
    </row>
    <row r="42" spans="1:12" ht="16.5">
      <c r="A42" s="46"/>
      <c r="B42" s="166" t="s">
        <v>39</v>
      </c>
      <c r="C42" s="167"/>
      <c r="D42" s="168"/>
      <c r="E42" s="47"/>
      <c r="F42" s="104">
        <v>2.5</v>
      </c>
      <c r="G42" s="116">
        <f t="shared" si="7"/>
        <v>0</v>
      </c>
      <c r="H42" s="116"/>
      <c r="I42" s="29">
        <v>4022</v>
      </c>
      <c r="L42" s="60"/>
    </row>
    <row r="43" spans="1:12" ht="16.5">
      <c r="A43" s="46"/>
      <c r="B43" s="48" t="s">
        <v>40</v>
      </c>
      <c r="C43" s="50"/>
      <c r="D43" s="49"/>
      <c r="E43" s="47"/>
      <c r="F43" s="105">
        <v>1.95</v>
      </c>
      <c r="G43" s="116">
        <f t="shared" si="7"/>
        <v>0</v>
      </c>
      <c r="H43" s="116"/>
      <c r="I43" s="29">
        <v>4024</v>
      </c>
      <c r="L43" s="60"/>
    </row>
    <row r="44" spans="1:12" ht="16.5">
      <c r="A44" s="46"/>
      <c r="B44" s="166" t="s">
        <v>57</v>
      </c>
      <c r="C44" s="167"/>
      <c r="D44" s="168"/>
      <c r="E44" s="48"/>
      <c r="F44" s="104">
        <v>2.8</v>
      </c>
      <c r="G44" s="116">
        <f t="shared" ref="G44" si="8">A44*F44</f>
        <v>0</v>
      </c>
      <c r="H44" s="116"/>
      <c r="I44" s="29">
        <v>12336</v>
      </c>
      <c r="L44" s="60"/>
    </row>
    <row r="45" spans="1:12" ht="16.5">
      <c r="A45" s="46"/>
      <c r="B45" s="166" t="s">
        <v>41</v>
      </c>
      <c r="C45" s="167"/>
      <c r="D45" s="168"/>
      <c r="E45" s="47"/>
      <c r="F45" s="106">
        <v>2.25</v>
      </c>
      <c r="G45" s="116">
        <f t="shared" si="7"/>
        <v>0</v>
      </c>
      <c r="H45" s="116"/>
      <c r="I45" s="29">
        <v>4099</v>
      </c>
      <c r="J45" s="70"/>
      <c r="L45" s="60"/>
    </row>
    <row r="46" spans="1:12" ht="16.5">
      <c r="A46" s="46"/>
      <c r="B46" s="123" t="s">
        <v>43</v>
      </c>
      <c r="C46" s="123"/>
      <c r="D46" s="123"/>
      <c r="E46" s="51"/>
      <c r="F46" s="104">
        <v>2.2000000000000002</v>
      </c>
      <c r="G46" s="116">
        <f t="shared" si="7"/>
        <v>0</v>
      </c>
      <c r="H46" s="116"/>
      <c r="I46" s="29">
        <v>4094</v>
      </c>
      <c r="L46" s="60"/>
    </row>
    <row r="47" spans="1:12" ht="16.5">
      <c r="A47" s="52"/>
      <c r="B47" s="53" t="s">
        <v>42</v>
      </c>
      <c r="C47" s="54"/>
      <c r="D47" s="54"/>
      <c r="E47" s="51"/>
      <c r="F47" s="104">
        <v>2.2000000000000002</v>
      </c>
      <c r="G47" s="116">
        <f t="shared" ref="G47" si="9">A47*F47</f>
        <v>0</v>
      </c>
      <c r="H47" s="116"/>
      <c r="I47" s="29">
        <v>4095</v>
      </c>
      <c r="L47" s="60"/>
    </row>
    <row r="48" spans="1:12" ht="16.5">
      <c r="A48" s="52"/>
      <c r="B48" s="123" t="s">
        <v>54</v>
      </c>
      <c r="C48" s="123"/>
      <c r="D48" s="123"/>
      <c r="E48" s="51"/>
      <c r="F48" s="104">
        <v>2.2000000000000002</v>
      </c>
      <c r="G48" s="116">
        <f>A49*F48</f>
        <v>0</v>
      </c>
      <c r="H48" s="116"/>
      <c r="I48" s="29">
        <v>4096</v>
      </c>
      <c r="L48" s="60"/>
    </row>
    <row r="49" spans="1:12" ht="16.5">
      <c r="A49" s="46"/>
      <c r="B49" s="117" t="s">
        <v>59</v>
      </c>
      <c r="C49" s="118"/>
      <c r="D49" s="119"/>
      <c r="E49" s="29"/>
      <c r="F49" s="99">
        <v>13.5</v>
      </c>
      <c r="G49" s="116">
        <f>A49*F49</f>
        <v>0</v>
      </c>
      <c r="H49" s="116"/>
      <c r="I49" s="29">
        <v>8619</v>
      </c>
      <c r="L49" s="60"/>
    </row>
    <row r="50" spans="1:12" ht="16.5">
      <c r="A50" s="46"/>
      <c r="B50" s="117" t="s">
        <v>60</v>
      </c>
      <c r="C50" s="118"/>
      <c r="D50" s="119"/>
      <c r="E50" s="29"/>
      <c r="F50" s="101">
        <v>16.5</v>
      </c>
      <c r="G50" s="116">
        <f t="shared" ref="G50:G51" si="10">A50*F50</f>
        <v>0</v>
      </c>
      <c r="H50" s="116"/>
      <c r="I50" s="29">
        <v>8620</v>
      </c>
      <c r="L50" s="60"/>
    </row>
    <row r="51" spans="1:12" ht="16.5">
      <c r="A51" s="46"/>
      <c r="B51" s="117" t="s">
        <v>61</v>
      </c>
      <c r="C51" s="118"/>
      <c r="D51" s="119"/>
      <c r="E51" s="29"/>
      <c r="F51" s="101">
        <v>19.5</v>
      </c>
      <c r="G51" s="116">
        <f t="shared" si="10"/>
        <v>0</v>
      </c>
      <c r="H51" s="116"/>
      <c r="I51" s="29">
        <v>8621</v>
      </c>
      <c r="L51" s="60"/>
    </row>
    <row r="52" spans="1:12" ht="16.5">
      <c r="A52" s="23"/>
      <c r="B52" s="132" t="s">
        <v>34</v>
      </c>
      <c r="C52" s="133"/>
      <c r="D52" s="133"/>
      <c r="E52" s="29"/>
      <c r="F52" s="99">
        <v>49</v>
      </c>
      <c r="G52" s="111">
        <f>SUM(A52*F52)</f>
        <v>0</v>
      </c>
      <c r="H52" s="112"/>
      <c r="I52" s="29">
        <v>6290</v>
      </c>
      <c r="L52" s="60"/>
    </row>
    <row r="53" spans="1:12" ht="16.5">
      <c r="A53" s="23"/>
      <c r="B53" s="25" t="s">
        <v>35</v>
      </c>
      <c r="C53" s="26"/>
      <c r="D53" s="26"/>
      <c r="E53" s="29"/>
      <c r="F53" s="99">
        <v>0.75</v>
      </c>
      <c r="G53" s="111">
        <f>SUM(A53*F53)</f>
        <v>0</v>
      </c>
      <c r="H53" s="112"/>
      <c r="I53" s="29">
        <v>14185</v>
      </c>
      <c r="L53" s="60"/>
    </row>
    <row r="54" spans="1:12" ht="16.5">
      <c r="A54" s="23"/>
      <c r="B54" s="27" t="s">
        <v>36</v>
      </c>
      <c r="C54" s="28"/>
      <c r="D54" s="28"/>
      <c r="E54" s="29"/>
      <c r="F54" s="99">
        <v>0.25</v>
      </c>
      <c r="G54" s="111">
        <f>SUM(A54*F54)</f>
        <v>0</v>
      </c>
      <c r="H54" s="112"/>
      <c r="I54" s="29">
        <v>6292</v>
      </c>
      <c r="L54" s="60"/>
    </row>
    <row r="55" spans="1:12" ht="16.5">
      <c r="A55" s="23"/>
      <c r="B55" s="149" t="s">
        <v>55</v>
      </c>
      <c r="C55" s="150"/>
      <c r="D55" s="151"/>
      <c r="E55" s="33"/>
      <c r="F55" s="102">
        <v>7.5</v>
      </c>
      <c r="G55" s="111">
        <f>SUM(A55*F55)</f>
        <v>0</v>
      </c>
      <c r="H55" s="112"/>
      <c r="I55" s="29">
        <v>14187</v>
      </c>
      <c r="L55" s="60"/>
    </row>
    <row r="56" spans="1:12" ht="16.5">
      <c r="A56" s="23"/>
      <c r="B56" s="149" t="s">
        <v>56</v>
      </c>
      <c r="C56" s="150"/>
      <c r="D56" s="151"/>
      <c r="E56" s="33"/>
      <c r="F56" s="102">
        <v>12.5</v>
      </c>
      <c r="G56" s="111">
        <f>SUM(A56*F56)</f>
        <v>0</v>
      </c>
      <c r="H56" s="112"/>
      <c r="I56" s="29">
        <v>15896</v>
      </c>
      <c r="L56" s="60"/>
    </row>
    <row r="57" spans="1:12" ht="16.5">
      <c r="A57" s="56"/>
      <c r="B57" s="57"/>
      <c r="C57" s="57"/>
      <c r="D57" s="57"/>
      <c r="E57" s="58"/>
      <c r="F57" s="59"/>
      <c r="G57" s="59"/>
      <c r="H57" s="59"/>
      <c r="I57" s="42"/>
      <c r="L57" s="60"/>
    </row>
    <row r="58" spans="1:12" ht="18">
      <c r="A58" s="128" t="s">
        <v>13</v>
      </c>
      <c r="B58" s="128"/>
      <c r="C58" s="128"/>
      <c r="D58" s="128"/>
      <c r="E58" s="128"/>
      <c r="F58" s="128"/>
      <c r="G58" s="128"/>
      <c r="H58" s="128"/>
    </row>
    <row r="59" spans="1:12" ht="18">
      <c r="A59" s="129" t="s">
        <v>14</v>
      </c>
      <c r="B59" s="129"/>
      <c r="C59" s="129"/>
      <c r="D59" s="129"/>
      <c r="E59" s="129"/>
      <c r="F59" s="129"/>
      <c r="G59" s="129"/>
      <c r="H59" s="129"/>
    </row>
    <row r="60" spans="1:12" ht="20.25">
      <c r="A60" s="130" t="s">
        <v>15</v>
      </c>
      <c r="B60" s="131"/>
      <c r="C60" s="131"/>
      <c r="D60" s="85"/>
      <c r="E60" s="85"/>
      <c r="F60" s="85"/>
      <c r="G60" s="115"/>
      <c r="H60" s="115"/>
    </row>
    <row r="61" spans="1:12" ht="20.25">
      <c r="A61" s="124" t="s">
        <v>16</v>
      </c>
      <c r="B61" s="124"/>
      <c r="C61" s="124"/>
      <c r="D61" s="124"/>
      <c r="E61" s="124"/>
      <c r="F61" s="86"/>
      <c r="G61" s="93"/>
      <c r="H61" s="107">
        <f>SUM(G19:H56)</f>
        <v>0</v>
      </c>
    </row>
    <row r="62" spans="1:12" ht="20.25">
      <c r="A62" s="125"/>
      <c r="B62" s="125"/>
      <c r="C62" s="125"/>
      <c r="D62" s="125"/>
      <c r="E62" s="125"/>
      <c r="F62" s="86"/>
      <c r="G62" s="93"/>
      <c r="H62" s="108">
        <v>0</v>
      </c>
    </row>
    <row r="63" spans="1:12" ht="20.25">
      <c r="A63" s="126"/>
      <c r="B63" s="126"/>
      <c r="C63" s="126"/>
      <c r="D63" s="126"/>
      <c r="E63" s="126"/>
      <c r="F63" s="86"/>
      <c r="G63" s="93"/>
      <c r="H63" s="87"/>
    </row>
    <row r="64" spans="1:12" ht="20.25">
      <c r="A64" s="126"/>
      <c r="B64" s="126"/>
      <c r="C64" s="126"/>
      <c r="D64" s="126"/>
      <c r="E64" s="126"/>
      <c r="F64" s="86"/>
      <c r="G64" s="93"/>
      <c r="H64" s="88"/>
    </row>
    <row r="65" spans="1:9" ht="20.25">
      <c r="A65" s="126"/>
      <c r="B65" s="126"/>
      <c r="C65" s="126"/>
      <c r="D65" s="126"/>
      <c r="E65" s="126"/>
      <c r="F65" s="89"/>
      <c r="G65" s="92"/>
      <c r="H65" s="109">
        <f>SUM(H61:H64)</f>
        <v>0</v>
      </c>
    </row>
    <row r="66" spans="1:9" ht="20.25">
      <c r="A66" s="126"/>
      <c r="B66" s="126"/>
      <c r="C66" s="126"/>
      <c r="D66" s="126"/>
      <c r="E66" s="126"/>
      <c r="F66" s="127"/>
      <c r="G66" s="127"/>
      <c r="H66" s="127"/>
    </row>
    <row r="67" spans="1:9" ht="20.25">
      <c r="A67" s="113" t="s">
        <v>17</v>
      </c>
      <c r="B67" s="113"/>
      <c r="C67" s="113"/>
      <c r="D67" s="113"/>
      <c r="E67" s="113"/>
      <c r="F67" s="113"/>
      <c r="G67" s="113"/>
      <c r="H67" s="113"/>
    </row>
    <row r="68" spans="1:9" ht="20.25">
      <c r="A68" s="90" t="s">
        <v>18</v>
      </c>
      <c r="B68" s="114"/>
      <c r="C68" s="114"/>
      <c r="D68" s="90" t="s">
        <v>19</v>
      </c>
      <c r="E68" s="85"/>
      <c r="F68" s="91" t="s">
        <v>20</v>
      </c>
      <c r="G68" s="115"/>
      <c r="H68" s="115"/>
    </row>
    <row r="69" spans="1:9" ht="15">
      <c r="A69" s="12"/>
      <c r="B69" s="14"/>
      <c r="C69" s="14"/>
      <c r="D69" s="14"/>
      <c r="E69" s="12"/>
      <c r="F69" s="6"/>
      <c r="G69" s="6"/>
      <c r="H69" s="18"/>
    </row>
    <row r="70" spans="1:9">
      <c r="A70" s="13"/>
      <c r="B70" s="1"/>
      <c r="C70" s="1"/>
      <c r="D70" s="1"/>
      <c r="E70" s="1"/>
      <c r="F70" s="1"/>
      <c r="G70" s="1"/>
      <c r="H70" s="1"/>
    </row>
    <row r="71" spans="1:9">
      <c r="A71" s="13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 ht="15">
      <c r="A73" s="1"/>
      <c r="B73" s="17"/>
      <c r="C73" s="14"/>
      <c r="D73" s="14"/>
      <c r="E73" s="1"/>
      <c r="F73" s="1"/>
      <c r="G73" s="1"/>
      <c r="H73" s="1"/>
    </row>
    <row r="74" spans="1:9" ht="15">
      <c r="A74" s="1"/>
      <c r="B74" s="15"/>
      <c r="C74" s="14"/>
      <c r="D74" s="14"/>
      <c r="E74" s="1"/>
      <c r="F74" s="1"/>
      <c r="G74" s="1"/>
      <c r="H74" s="1"/>
    </row>
    <row r="75" spans="1:9">
      <c r="A75" s="1"/>
      <c r="B75" s="13"/>
      <c r="C75" s="14"/>
      <c r="D75" s="14"/>
      <c r="E75" s="1"/>
      <c r="F75" s="1"/>
      <c r="G75" s="1"/>
      <c r="H75" s="1"/>
    </row>
    <row r="77" spans="1:9" ht="16.5">
      <c r="D77" s="26"/>
      <c r="E77" s="26"/>
      <c r="F77" s="26"/>
      <c r="G77" s="120"/>
      <c r="H77" s="120"/>
      <c r="I77" s="120"/>
    </row>
    <row r="78" spans="1:9" ht="16.5">
      <c r="D78" s="26"/>
      <c r="E78" s="26"/>
      <c r="F78" s="42"/>
      <c r="G78" s="120"/>
      <c r="H78" s="120"/>
      <c r="I78" s="120"/>
    </row>
    <row r="79" spans="1:9" ht="16.5">
      <c r="A79" t="s">
        <v>62</v>
      </c>
      <c r="D79" s="26"/>
      <c r="E79" s="26"/>
      <c r="F79" s="42"/>
      <c r="G79" s="110"/>
      <c r="H79" s="110"/>
      <c r="I79" s="110"/>
    </row>
  </sheetData>
  <sheetProtection algorithmName="SHA-512" hashValue="Pkie1DkkTl65u9ca7PAQROMVPIL5d/RBjvCJqYHKa454LRAh+RAkbEwkgHSxA+VjScBi40owBCMPPJD6Y3PF4A==" saltValue="1yaPGsA7tRX7UQJI5YftLw==" spinCount="100000" sheet="1" objects="1" scenarios="1"/>
  <mergeCells count="86">
    <mergeCell ref="B25:D25"/>
    <mergeCell ref="B23:D23"/>
    <mergeCell ref="B26:D26"/>
    <mergeCell ref="B24:D24"/>
    <mergeCell ref="G43:H43"/>
    <mergeCell ref="G30:H30"/>
    <mergeCell ref="G31:H31"/>
    <mergeCell ref="G34:H34"/>
    <mergeCell ref="G35:H35"/>
    <mergeCell ref="B36:D36"/>
    <mergeCell ref="B40:D40"/>
    <mergeCell ref="B42:D42"/>
    <mergeCell ref="G33:H33"/>
    <mergeCell ref="G36:H36"/>
    <mergeCell ref="G37:H37"/>
    <mergeCell ref="G39:H39"/>
    <mergeCell ref="G18:H18"/>
    <mergeCell ref="B19:D19"/>
    <mergeCell ref="B22:D22"/>
    <mergeCell ref="G19:H19"/>
    <mergeCell ref="G23:H23"/>
    <mergeCell ref="G20:H20"/>
    <mergeCell ref="B55:D55"/>
    <mergeCell ref="G55:H55"/>
    <mergeCell ref="B35:D35"/>
    <mergeCell ref="G27:H27"/>
    <mergeCell ref="B49:D49"/>
    <mergeCell ref="G45:H45"/>
    <mergeCell ref="B45:D45"/>
    <mergeCell ref="G54:H54"/>
    <mergeCell ref="G42:H42"/>
    <mergeCell ref="G41:H41"/>
    <mergeCell ref="B44:D44"/>
    <mergeCell ref="G44:H44"/>
    <mergeCell ref="B48:D48"/>
    <mergeCell ref="G48:H48"/>
    <mergeCell ref="B34:D34"/>
    <mergeCell ref="G38:H38"/>
    <mergeCell ref="G32:H32"/>
    <mergeCell ref="A17:H17"/>
    <mergeCell ref="G22:H22"/>
    <mergeCell ref="G21:H21"/>
    <mergeCell ref="A11:C11"/>
    <mergeCell ref="D11:E11"/>
    <mergeCell ref="G11:H11"/>
    <mergeCell ref="A13:B13"/>
    <mergeCell ref="D13:E13"/>
    <mergeCell ref="G13:H13"/>
    <mergeCell ref="A15:B15"/>
    <mergeCell ref="D15:E15"/>
    <mergeCell ref="G15:H15"/>
    <mergeCell ref="B20:D20"/>
    <mergeCell ref="B21:D21"/>
    <mergeCell ref="B18:E18"/>
    <mergeCell ref="G78:I78"/>
    <mergeCell ref="G40:H40"/>
    <mergeCell ref="B46:D46"/>
    <mergeCell ref="G46:H46"/>
    <mergeCell ref="G47:H47"/>
    <mergeCell ref="A61:E61"/>
    <mergeCell ref="A62:E66"/>
    <mergeCell ref="F66:H66"/>
    <mergeCell ref="A58:H58"/>
    <mergeCell ref="A59:H59"/>
    <mergeCell ref="A60:C60"/>
    <mergeCell ref="G60:H60"/>
    <mergeCell ref="G49:H49"/>
    <mergeCell ref="B52:D52"/>
    <mergeCell ref="G56:H56"/>
    <mergeCell ref="B56:D56"/>
    <mergeCell ref="G79:I79"/>
    <mergeCell ref="G25:H25"/>
    <mergeCell ref="G24:H24"/>
    <mergeCell ref="G29:H29"/>
    <mergeCell ref="G28:H28"/>
    <mergeCell ref="G26:H26"/>
    <mergeCell ref="A67:H67"/>
    <mergeCell ref="B68:C68"/>
    <mergeCell ref="G68:H68"/>
    <mergeCell ref="G53:H53"/>
    <mergeCell ref="G50:H50"/>
    <mergeCell ref="G51:H51"/>
    <mergeCell ref="B50:D50"/>
    <mergeCell ref="B51:D51"/>
    <mergeCell ref="G52:H52"/>
    <mergeCell ref="G77:I77"/>
  </mergeCells>
  <pageMargins left="0.7" right="0.7" top="0.78740157499999996" bottom="0.78740157499999996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Schulz, Dirk (EGOVD)</cp:lastModifiedBy>
  <dcterms:created xsi:type="dcterms:W3CDTF">2022-10-13T07:21:35Z</dcterms:created>
  <dcterms:modified xsi:type="dcterms:W3CDTF">2025-09-01T05:21:44Z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2024-07-09T09:44:23Z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10aff788-25b7-45f0-882d-aa99f7912d69</vt:lpwstr>
  </property>
  <property fmtid="{D5CDD505-2E9C-101B-9397-08002B2CF9AE}" pid="8" name="MSIP_Label_f260b0de-ed2e-4d0e-8d46-595fe1aa544e_ContentBits">
    <vt:lpwstr>0</vt:lpwstr>
  </property>
</Properties>
</file>