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CORP.ERGO\org\Org_EG\EG_Leitung\Neu_ab_1.3.15\V_06_PM_F+B\25 Bestell-Formulare Upload\Formulare Düsseldorf\"/>
    </mc:Choice>
  </mc:AlternateContent>
  <xr:revisionPtr revIDLastSave="0" documentId="13_ncr:1_{33691CBB-D72C-407E-AB1E-424F3B32CC0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Fin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2" l="1"/>
  <c r="H40" i="2"/>
  <c r="H37" i="2"/>
  <c r="H36" i="2"/>
  <c r="H35" i="2"/>
  <c r="H34" i="2"/>
  <c r="H33" i="2"/>
  <c r="H32" i="2"/>
  <c r="H28" i="2" l="1"/>
  <c r="H29" i="2"/>
  <c r="H30" i="2"/>
  <c r="H49" i="2"/>
  <c r="H50" i="2"/>
  <c r="H27" i="2" l="1"/>
  <c r="H24" i="2"/>
  <c r="H25" i="2"/>
  <c r="H19" i="2"/>
  <c r="H20" i="2"/>
  <c r="H46" i="2" l="1"/>
  <c r="H47" i="2"/>
  <c r="H48" i="2"/>
  <c r="H51" i="2"/>
  <c r="H45" i="2"/>
  <c r="H31" i="2"/>
  <c r="H18" i="2" l="1"/>
  <c r="H21" i="2"/>
  <c r="H56" i="2"/>
  <c r="H55" i="2"/>
  <c r="H54" i="2"/>
  <c r="H53" i="2"/>
  <c r="H26" i="2"/>
  <c r="H23" i="2"/>
  <c r="H22" i="2"/>
  <c r="I62" i="2" l="1"/>
  <c r="I64" i="2" s="1"/>
  <c r="I65" i="2" s="1"/>
  <c r="I66" i="2" s="1"/>
</calcChain>
</file>

<file path=xl/sharedStrings.xml><?xml version="1.0" encoding="utf-8"?>
<sst xmlns="http://schemas.openxmlformats.org/spreadsheetml/2006/main" count="71" uniqueCount="69">
  <si>
    <t>Besteller</t>
  </si>
  <si>
    <t>Tel.-Nr.</t>
  </si>
  <si>
    <t>Ort der Bewirtung</t>
  </si>
  <si>
    <t>Uhrzeit (von - bis)</t>
  </si>
  <si>
    <t>Tag der Bewirtung</t>
  </si>
  <si>
    <t>Personenanzahl</t>
  </si>
  <si>
    <t>Bitte reichen Sie diesen Bewirtungsauftrag mit einer Woche Vorlauf ein.</t>
  </si>
  <si>
    <t>Anzahl</t>
  </si>
  <si>
    <t>Artikel</t>
  </si>
  <si>
    <t>Einzelpreis / brutto</t>
  </si>
  <si>
    <t>Gesamtpreis / brutto</t>
  </si>
  <si>
    <t>Eindeckpauschale</t>
  </si>
  <si>
    <t>Leihgeschirr und Besteck</t>
  </si>
  <si>
    <t>Bitte beachten Sie, dass fehlende Pfandflaschen zusätzlich berechnet werden!</t>
  </si>
  <si>
    <t>In den Besprechungsräumen sind private Feiern nicht erlaubt.</t>
  </si>
  <si>
    <t>Zahlung nach Erhalt der Rechnung per Überweisung.</t>
  </si>
  <si>
    <t>Rechnungsadresse</t>
  </si>
  <si>
    <t>Bemerkungen</t>
  </si>
  <si>
    <t>Summe brutto</t>
  </si>
  <si>
    <t>Pfand Stück</t>
  </si>
  <si>
    <t>Gesamt netto</t>
  </si>
  <si>
    <t>Gesamt brutto</t>
  </si>
  <si>
    <t>Sie haben Fragen zu Allergenen und Zusatzstoffen! Dann sprechen sie uns an.</t>
  </si>
  <si>
    <t>Ort</t>
  </si>
  <si>
    <t>Datum</t>
  </si>
  <si>
    <t>Unterschrift</t>
  </si>
  <si>
    <t>MwSt. 19%</t>
  </si>
  <si>
    <t>PLU</t>
  </si>
  <si>
    <t>Bewirtungsauftrag für privates Feier ohne Personal</t>
  </si>
  <si>
    <t>Preis auf Anfrage</t>
  </si>
  <si>
    <t>Folgend bieten wir Ihnen eine Auswahl aus unserem Speisenangebot. Kontaktieren sie unsere Ansprechpartner für ihre individuellen Wünsche:</t>
  </si>
  <si>
    <t>Orangensaft 1l</t>
  </si>
  <si>
    <t>Apfelsaft 1l</t>
  </si>
  <si>
    <t>Bitte nach der Veranstaltung für die Übergabe den Service kontaktieren Tel. 3000</t>
  </si>
  <si>
    <t xml:space="preserve">Flensburger 0,33 l </t>
  </si>
  <si>
    <t xml:space="preserve">Wein </t>
  </si>
  <si>
    <t>Servicekraft pro Stunde</t>
  </si>
  <si>
    <t xml:space="preserve">Mineralwasser Still 0,75L 
</t>
  </si>
  <si>
    <t>Mineralwasser Medium 0,75 l</t>
  </si>
  <si>
    <t>Mineralwasser Spritzig 0,75 l</t>
  </si>
  <si>
    <t>Coca Cola Zero 0,2 l</t>
  </si>
  <si>
    <t>Coca Cola Light 0,2 l</t>
  </si>
  <si>
    <t>Coca Cola 0,2 l</t>
  </si>
  <si>
    <t>Sekt Olig Cuvee Brut</t>
  </si>
  <si>
    <t>Prosecco Borgo Molino</t>
  </si>
  <si>
    <t>Chili con carne | Brötchen</t>
  </si>
  <si>
    <t>Gulaschsuppe | Baguette</t>
  </si>
  <si>
    <t>Chili sin carne | Brötchen</t>
  </si>
  <si>
    <t>Erbseneintopf | Bockwurst | Brötchen</t>
  </si>
  <si>
    <t>Kartoffeleintoff | Kasseler | Brötchen</t>
  </si>
  <si>
    <t>Kalbsgeschnetzeltes Züricher Art | Spätzle</t>
  </si>
  <si>
    <t>Ihre Ansprechpartner: Felix Gielissen und Dana Arnswald</t>
  </si>
  <si>
    <t>Tel.: 0211 477 3000 | Felix.Gielissen@ergo.de | Dana.Arnswald@ergo.de</t>
  </si>
  <si>
    <t>ClimAid Zitrone 0,33 l</t>
  </si>
  <si>
    <t>ClimAid Orange 0,33 l</t>
  </si>
  <si>
    <t>ClimAid Rhabarber 0,33 l</t>
  </si>
  <si>
    <t>ClimAid Grapefruit 0,33 l</t>
  </si>
  <si>
    <t>ClimAid Apfelschorle 0,33 l</t>
  </si>
  <si>
    <t>Lieferkosten | Logistik</t>
  </si>
  <si>
    <t>Flensburger 0,33 l alkoholfrei</t>
  </si>
  <si>
    <t>Füchschen Alt 10 l Faß</t>
  </si>
  <si>
    <t>Füchschen Alt 0,33 l</t>
  </si>
  <si>
    <t>Bitburger Pils 0,33 l</t>
  </si>
  <si>
    <t>Bitburger Pils alkoholfrei 0,33 l</t>
  </si>
  <si>
    <t>Fingerfood nach Absprache | Ab 10 Portionen</t>
  </si>
  <si>
    <t>Buffet nach Absprache | Ab 10 Portionen</t>
  </si>
  <si>
    <t>Bitburger Pils 15 l Faß</t>
  </si>
  <si>
    <r>
      <t xml:space="preserve">Grünkohl | bürgerlich | Mettenden | </t>
    </r>
    <r>
      <rPr>
        <sz val="16"/>
        <color rgb="FFFF0000"/>
        <rFont val="Arial"/>
        <family val="2"/>
      </rPr>
      <t>Saisonal</t>
    </r>
  </si>
  <si>
    <t>Stand: 1.9.2025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</si>
</sst>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\ &quot;€&quot;"/>
    <numFmt numFmtId="166" formatCode="h:mm;@"/>
  </numFmts>
  <fonts count="30">
    <font>
      <sz val="11"/>
      <color theme="1"/>
      <name val="Arial"/>
      <family val="2"/>
    </font>
    <font>
      <sz val="10"/>
      <name val="Arial"/>
      <family val="2"/>
    </font>
    <font>
      <sz val="10"/>
      <name val="FS Me"/>
      <family val="3"/>
    </font>
    <font>
      <b/>
      <sz val="10"/>
      <name val="FS Me"/>
      <family val="3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6"/>
      <color rgb="FF800000"/>
      <name val="Fedra Serif A Std Bold"/>
    </font>
    <font>
      <b/>
      <sz val="13"/>
      <color theme="2" tint="-0.749992370372631"/>
      <name val="Arial"/>
      <family val="2"/>
    </font>
    <font>
      <b/>
      <sz val="13"/>
      <color rgb="FF800000"/>
      <name val="Arial"/>
      <family val="2"/>
    </font>
    <font>
      <b/>
      <sz val="14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1" tint="0.14999847407452621"/>
      <name val="Arial"/>
      <family val="2"/>
    </font>
    <font>
      <sz val="12"/>
      <name val="Arial"/>
      <family val="2"/>
    </font>
    <font>
      <b/>
      <sz val="18"/>
      <color rgb="FF800000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8"/>
      <name val="Arial"/>
      <family val="2"/>
    </font>
    <font>
      <sz val="13"/>
      <color theme="1"/>
      <name val="Arial"/>
      <family val="2"/>
    </font>
    <font>
      <b/>
      <sz val="16"/>
      <color indexed="63"/>
      <name val="Arial"/>
      <family val="2"/>
    </font>
    <font>
      <sz val="16"/>
      <color theme="1" tint="0.14999847407452621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16"/>
      <color rgb="FF800000"/>
      <name val="Arial"/>
      <family val="2"/>
    </font>
    <font>
      <b/>
      <sz val="16"/>
      <color theme="2" tint="-0.749992370372631"/>
      <name val="Arial"/>
      <family val="2"/>
    </font>
    <font>
      <b/>
      <sz val="16"/>
      <name val="Arial"/>
      <family val="2"/>
    </font>
    <font>
      <sz val="9"/>
      <color theme="1"/>
      <name val="Arial"/>
      <family val="2"/>
    </font>
    <font>
      <sz val="1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89">
    <xf numFmtId="0" fontId="0" fillId="0" borderId="0" xfId="0"/>
    <xf numFmtId="0" fontId="1" fillId="0" borderId="0" xfId="1"/>
    <xf numFmtId="0" fontId="10" fillId="0" borderId="0" xfId="1" applyFont="1" applyFill="1" applyBorder="1" applyAlignment="1" applyProtection="1">
      <alignment horizontal="left" vertical="top"/>
    </xf>
    <xf numFmtId="0" fontId="10" fillId="0" borderId="0" xfId="1" applyFont="1" applyFill="1" applyBorder="1" applyAlignment="1" applyProtection="1">
      <alignment vertical="top" wrapText="1"/>
    </xf>
    <xf numFmtId="0" fontId="10" fillId="0" borderId="0" xfId="1" applyFont="1" applyFill="1" applyBorder="1" applyAlignment="1" applyProtection="1">
      <alignment vertical="top"/>
    </xf>
    <xf numFmtId="14" fontId="8" fillId="2" borderId="0" xfId="1" applyNumberFormat="1" applyFont="1" applyFill="1" applyBorder="1" applyAlignment="1" applyProtection="1">
      <alignment horizontal="left"/>
      <protection locked="0"/>
    </xf>
    <xf numFmtId="0" fontId="7" fillId="0" borderId="0" xfId="1" applyFont="1" applyBorder="1" applyProtection="1"/>
    <xf numFmtId="0" fontId="2" fillId="0" borderId="0" xfId="1" applyFont="1" applyBorder="1" applyProtection="1"/>
    <xf numFmtId="0" fontId="13" fillId="0" borderId="0" xfId="1" applyFont="1" applyBorder="1" applyProtection="1"/>
    <xf numFmtId="0" fontId="14" fillId="0" borderId="0" xfId="1" applyFont="1" applyBorder="1" applyProtection="1"/>
    <xf numFmtId="49" fontId="5" fillId="0" borderId="0" xfId="1" applyNumberFormat="1" applyFont="1" applyFill="1" applyBorder="1" applyAlignment="1" applyProtection="1">
      <alignment horizontal="left" vertical="top"/>
    </xf>
    <xf numFmtId="0" fontId="15" fillId="0" borderId="0" xfId="1" applyFont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 vertical="top" wrapText="1"/>
    </xf>
    <xf numFmtId="14" fontId="6" fillId="0" borderId="0" xfId="1" applyNumberFormat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wrapText="1"/>
    </xf>
    <xf numFmtId="0" fontId="3" fillId="0" borderId="0" xfId="1" applyFont="1" applyBorder="1" applyAlignment="1" applyProtection="1">
      <alignment vertical="top"/>
    </xf>
    <xf numFmtId="0" fontId="3" fillId="0" borderId="0" xfId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top"/>
    </xf>
    <xf numFmtId="0" fontId="3" fillId="0" borderId="0" xfId="1" applyFont="1" applyBorder="1" applyAlignment="1" applyProtection="1">
      <alignment horizontal="left"/>
    </xf>
    <xf numFmtId="0" fontId="3" fillId="0" borderId="0" xfId="1" applyFont="1" applyFill="1" applyBorder="1" applyAlignment="1" applyProtection="1">
      <alignment horizontal="left"/>
    </xf>
    <xf numFmtId="0" fontId="2" fillId="0" borderId="0" xfId="1" applyFont="1" applyBorder="1" applyAlignment="1" applyProtection="1"/>
    <xf numFmtId="0" fontId="13" fillId="0" borderId="0" xfId="1" applyFont="1" applyBorder="1" applyAlignment="1" applyProtection="1"/>
    <xf numFmtId="0" fontId="6" fillId="0" borderId="0" xfId="1" applyFont="1" applyFill="1" applyBorder="1" applyAlignment="1" applyProtection="1">
      <alignment horizontal="left" vertical="top"/>
    </xf>
    <xf numFmtId="0" fontId="10" fillId="0" borderId="0" xfId="1" applyFont="1" applyFill="1" applyBorder="1" applyAlignment="1" applyProtection="1">
      <alignment horizontal="left" vertical="top" wrapText="1"/>
    </xf>
    <xf numFmtId="0" fontId="11" fillId="0" borderId="0" xfId="1" applyFont="1" applyBorder="1" applyAlignment="1" applyProtection="1"/>
    <xf numFmtId="0" fontId="10" fillId="0" borderId="0" xfId="1" applyFont="1" applyFill="1" applyBorder="1" applyAlignment="1" applyProtection="1">
      <alignment wrapText="1"/>
    </xf>
    <xf numFmtId="49" fontId="6" fillId="0" borderId="0" xfId="1" applyNumberFormat="1" applyFont="1" applyFill="1" applyBorder="1" applyAlignment="1" applyProtection="1"/>
    <xf numFmtId="0" fontId="12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wrapText="1"/>
    </xf>
    <xf numFmtId="0" fontId="5" fillId="0" borderId="0" xfId="1" applyFont="1" applyFill="1" applyBorder="1" applyAlignment="1" applyProtection="1">
      <alignment wrapText="1"/>
    </xf>
    <xf numFmtId="0" fontId="10" fillId="3" borderId="1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  <protection locked="0"/>
    </xf>
    <xf numFmtId="0" fontId="16" fillId="0" borderId="0" xfId="1" applyFont="1" applyBorder="1" applyProtection="1"/>
    <xf numFmtId="0" fontId="17" fillId="0" borderId="0" xfId="1" applyFont="1" applyBorder="1" applyAlignment="1" applyProtection="1">
      <alignment horizontal="left"/>
    </xf>
    <xf numFmtId="0" fontId="17" fillId="0" borderId="0" xfId="1" applyFont="1" applyBorder="1" applyProtection="1"/>
    <xf numFmtId="0" fontId="17" fillId="0" borderId="0" xfId="1" applyFont="1" applyBorder="1" applyAlignment="1" applyProtection="1"/>
    <xf numFmtId="0" fontId="18" fillId="0" borderId="0" xfId="0" applyFont="1"/>
    <xf numFmtId="0" fontId="10" fillId="4" borderId="4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left" vertical="center"/>
    </xf>
    <xf numFmtId="49" fontId="8" fillId="2" borderId="0" xfId="1" applyNumberFormat="1" applyFont="1" applyFill="1" applyBorder="1" applyAlignment="1" applyProtection="1">
      <alignment horizontal="left" vertical="top" wrapText="1"/>
      <protection locked="0"/>
    </xf>
    <xf numFmtId="0" fontId="1" fillId="0" borderId="0" xfId="1" applyAlignment="1" applyProtection="1">
      <alignment horizontal="left" vertical="top" wrapText="1"/>
      <protection locked="0"/>
    </xf>
    <xf numFmtId="0" fontId="8" fillId="0" borderId="0" xfId="1" applyFont="1" applyFill="1" applyBorder="1" applyAlignment="1" applyProtection="1">
      <alignment horizontal="left" vertical="top" wrapText="1"/>
    </xf>
    <xf numFmtId="49" fontId="5" fillId="2" borderId="0" xfId="1" applyNumberFormat="1" applyFont="1" applyFill="1" applyBorder="1" applyAlignment="1" applyProtection="1">
      <alignment horizontal="left" vertical="top"/>
      <protection locked="0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3" borderId="16" xfId="1" applyFont="1" applyFill="1" applyBorder="1" applyAlignment="1" applyProtection="1">
      <alignment vertical="center"/>
    </xf>
    <xf numFmtId="0" fontId="4" fillId="3" borderId="19" xfId="1" applyFont="1" applyFill="1" applyBorder="1" applyAlignment="1" applyProtection="1">
      <alignment vertical="center"/>
    </xf>
    <xf numFmtId="0" fontId="4" fillId="3" borderId="12" xfId="1" applyFont="1" applyFill="1" applyBorder="1" applyAlignment="1" applyProtection="1">
      <alignment vertical="center"/>
    </xf>
    <xf numFmtId="0" fontId="4" fillId="3" borderId="15" xfId="1" applyFont="1" applyFill="1" applyBorder="1" applyAlignment="1" applyProtection="1">
      <alignment vertical="center"/>
    </xf>
    <xf numFmtId="0" fontId="4" fillId="3" borderId="14" xfId="1" applyFont="1" applyFill="1" applyBorder="1" applyAlignment="1" applyProtection="1">
      <alignment vertical="center"/>
    </xf>
    <xf numFmtId="0" fontId="4" fillId="3" borderId="20" xfId="1" applyFont="1" applyFill="1" applyBorder="1" applyAlignment="1" applyProtection="1">
      <alignment horizontal="right" vertical="center"/>
    </xf>
    <xf numFmtId="0" fontId="4" fillId="3" borderId="12" xfId="1" applyFont="1" applyFill="1" applyBorder="1" applyAlignment="1" applyProtection="1">
      <alignment horizontal="right" vertical="center"/>
    </xf>
    <xf numFmtId="0" fontId="0" fillId="3" borderId="0" xfId="0" applyFill="1"/>
    <xf numFmtId="49" fontId="5" fillId="2" borderId="0" xfId="1" applyNumberFormat="1" applyFont="1" applyFill="1" applyBorder="1" applyAlignment="1" applyProtection="1">
      <alignment horizontal="left" vertical="top"/>
      <protection locked="0"/>
    </xf>
    <xf numFmtId="0" fontId="20" fillId="0" borderId="0" xfId="0" applyFont="1"/>
    <xf numFmtId="0" fontId="4" fillId="3" borderId="4" xfId="1" applyFont="1" applyFill="1" applyBorder="1" applyAlignment="1" applyProtection="1">
      <alignment horizontal="center" vertical="center"/>
      <protection locked="0"/>
    </xf>
    <xf numFmtId="0" fontId="12" fillId="4" borderId="4" xfId="1" applyFont="1" applyFill="1" applyBorder="1" applyAlignment="1" applyProtection="1">
      <alignment horizontal="center" vertical="center"/>
    </xf>
    <xf numFmtId="0" fontId="22" fillId="0" borderId="0" xfId="1" applyFont="1" applyBorder="1" applyAlignment="1" applyProtection="1">
      <alignment horizontal="left"/>
    </xf>
    <xf numFmtId="0" fontId="22" fillId="0" borderId="0" xfId="1" applyFont="1" applyBorder="1" applyAlignment="1" applyProtection="1">
      <alignment vertical="top"/>
    </xf>
    <xf numFmtId="0" fontId="23" fillId="4" borderId="1" xfId="1" applyFont="1" applyFill="1" applyBorder="1" applyAlignment="1" applyProtection="1">
      <alignment horizontal="right" vertical="top"/>
    </xf>
    <xf numFmtId="0" fontId="23" fillId="4" borderId="1" xfId="1" applyFont="1" applyFill="1" applyBorder="1" applyAlignment="1" applyProtection="1">
      <alignment horizontal="right" vertical="center"/>
    </xf>
    <xf numFmtId="0" fontId="23" fillId="4" borderId="1" xfId="1" applyFont="1" applyFill="1" applyBorder="1" applyAlignment="1" applyProtection="1">
      <alignment horizontal="left" vertical="top"/>
    </xf>
    <xf numFmtId="0" fontId="23" fillId="4" borderId="1" xfId="1" applyFont="1" applyFill="1" applyBorder="1" applyAlignment="1" applyProtection="1">
      <alignment horizontal="left" vertical="center"/>
    </xf>
    <xf numFmtId="0" fontId="23" fillId="4" borderId="4" xfId="1" applyFont="1" applyFill="1" applyBorder="1" applyAlignment="1" applyProtection="1">
      <alignment horizontal="right" vertical="center"/>
    </xf>
    <xf numFmtId="0" fontId="23" fillId="3" borderId="25" xfId="1" applyFont="1" applyFill="1" applyBorder="1" applyAlignment="1" applyProtection="1">
      <alignment horizontal="center" vertical="center"/>
      <protection locked="0"/>
    </xf>
    <xf numFmtId="0" fontId="23" fillId="4" borderId="25" xfId="1" applyFont="1" applyFill="1" applyBorder="1" applyAlignment="1" applyProtection="1">
      <alignment horizontal="right" vertical="center"/>
    </xf>
    <xf numFmtId="164" fontId="23" fillId="3" borderId="5" xfId="1" applyNumberFormat="1" applyFont="1" applyFill="1" applyBorder="1" applyAlignment="1" applyProtection="1">
      <alignment vertical="center"/>
    </xf>
    <xf numFmtId="164" fontId="23" fillId="3" borderId="26" xfId="1" applyNumberFormat="1" applyFont="1" applyFill="1" applyBorder="1" applyAlignment="1" applyProtection="1">
      <alignment vertical="center"/>
    </xf>
    <xf numFmtId="0" fontId="23" fillId="3" borderId="1" xfId="1" applyFont="1" applyFill="1" applyBorder="1" applyAlignment="1" applyProtection="1">
      <alignment horizontal="center" vertical="center"/>
      <protection locked="0"/>
    </xf>
    <xf numFmtId="0" fontId="23" fillId="0" borderId="2" xfId="1" applyFont="1" applyFill="1" applyBorder="1" applyAlignment="1" applyProtection="1">
      <alignment vertical="center"/>
    </xf>
    <xf numFmtId="0" fontId="23" fillId="0" borderId="0" xfId="1" applyFont="1" applyFill="1" applyBorder="1" applyAlignment="1" applyProtection="1">
      <alignment vertical="center"/>
    </xf>
    <xf numFmtId="0" fontId="23" fillId="0" borderId="3" xfId="1" applyFont="1" applyFill="1" applyBorder="1" applyAlignment="1" applyProtection="1">
      <alignment vertical="center"/>
    </xf>
    <xf numFmtId="0" fontId="23" fillId="0" borderId="7" xfId="1" applyFont="1" applyFill="1" applyBorder="1" applyAlignment="1" applyProtection="1">
      <alignment vertical="center"/>
    </xf>
    <xf numFmtId="0" fontId="26" fillId="0" borderId="0" xfId="1" applyFont="1" applyFill="1" applyBorder="1" applyAlignment="1" applyProtection="1">
      <alignment vertical="center"/>
    </xf>
    <xf numFmtId="165" fontId="27" fillId="0" borderId="0" xfId="1" applyNumberFormat="1" applyFont="1" applyFill="1" applyBorder="1" applyAlignment="1" applyProtection="1"/>
    <xf numFmtId="165" fontId="23" fillId="0" borderId="0" xfId="1" applyNumberFormat="1" applyFont="1" applyFill="1" applyBorder="1" applyAlignment="1" applyProtection="1"/>
    <xf numFmtId="0" fontId="25" fillId="0" borderId="0" xfId="1" applyFont="1" applyFill="1" applyBorder="1" applyAlignment="1" applyProtection="1">
      <alignment vertical="center"/>
    </xf>
    <xf numFmtId="165" fontId="25" fillId="0" borderId="0" xfId="1" applyNumberFormat="1" applyFont="1" applyFill="1" applyBorder="1" applyAlignment="1" applyProtection="1"/>
    <xf numFmtId="0" fontId="26" fillId="0" borderId="0" xfId="1" applyFont="1" applyFill="1" applyBorder="1" applyAlignment="1" applyProtection="1">
      <alignment horizontal="left"/>
    </xf>
    <xf numFmtId="14" fontId="26" fillId="2" borderId="0" xfId="1" applyNumberFormat="1" applyFont="1" applyFill="1" applyBorder="1" applyAlignment="1" applyProtection="1">
      <alignment horizontal="left"/>
      <protection locked="0"/>
    </xf>
    <xf numFmtId="0" fontId="26" fillId="0" borderId="0" xfId="1" applyFont="1" applyFill="1" applyBorder="1" applyAlignment="1" applyProtection="1">
      <alignment horizontal="right"/>
    </xf>
    <xf numFmtId="0" fontId="21" fillId="3" borderId="0" xfId="1" applyFont="1" applyFill="1" applyBorder="1" applyAlignment="1" applyProtection="1"/>
    <xf numFmtId="0" fontId="22" fillId="3" borderId="0" xfId="1" applyFont="1" applyFill="1" applyBorder="1" applyAlignment="1" applyProtection="1">
      <alignment horizontal="left"/>
    </xf>
    <xf numFmtId="0" fontId="22" fillId="3" borderId="0" xfId="1" applyFont="1" applyFill="1" applyBorder="1" applyAlignment="1" applyProtection="1">
      <alignment vertical="top"/>
    </xf>
    <xf numFmtId="0" fontId="28" fillId="0" borderId="0" xfId="0" applyFont="1"/>
    <xf numFmtId="0" fontId="23" fillId="0" borderId="3" xfId="1" applyFont="1" applyFill="1" applyBorder="1" applyAlignment="1" applyProtection="1">
      <alignment horizontal="left" vertical="center"/>
    </xf>
    <xf numFmtId="0" fontId="23" fillId="0" borderId="7" xfId="1" applyFont="1" applyFill="1" applyBorder="1" applyAlignment="1" applyProtection="1">
      <alignment horizontal="left" vertical="center"/>
    </xf>
    <xf numFmtId="0" fontId="23" fillId="0" borderId="11" xfId="1" applyFont="1" applyFill="1" applyBorder="1" applyAlignment="1" applyProtection="1">
      <alignment horizontal="left" vertical="center"/>
    </xf>
    <xf numFmtId="0" fontId="23" fillId="0" borderId="10" xfId="1" applyFont="1" applyFill="1" applyBorder="1" applyAlignment="1" applyProtection="1">
      <alignment horizontal="left" vertical="center"/>
    </xf>
    <xf numFmtId="0" fontId="23" fillId="0" borderId="26" xfId="1" applyFont="1" applyFill="1" applyBorder="1" applyAlignment="1" applyProtection="1">
      <alignment horizontal="left" vertical="center"/>
    </xf>
    <xf numFmtId="0" fontId="23" fillId="4" borderId="1" xfId="1" applyFont="1" applyFill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10" xfId="1" applyFont="1" applyBorder="1" applyAlignment="1">
      <alignment horizontal="left" vertical="center"/>
    </xf>
    <xf numFmtId="0" fontId="23" fillId="4" borderId="1" xfId="1" applyFont="1" applyFill="1" applyBorder="1" applyAlignment="1">
      <alignment horizontal="right" vertical="top"/>
    </xf>
    <xf numFmtId="0" fontId="4" fillId="6" borderId="1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left" vertical="top" wrapText="1"/>
    </xf>
    <xf numFmtId="1" fontId="8" fillId="2" borderId="0" xfId="1" applyNumberFormat="1" applyFont="1" applyFill="1" applyBorder="1" applyAlignment="1" applyProtection="1">
      <alignment horizontal="left" vertical="top" wrapText="1"/>
      <protection locked="0"/>
    </xf>
    <xf numFmtId="166" fontId="5" fillId="2" borderId="0" xfId="1" applyNumberFormat="1" applyFont="1" applyFill="1" applyBorder="1" applyAlignment="1" applyProtection="1">
      <alignment horizontal="left" vertical="top" wrapText="1"/>
      <protection locked="0"/>
    </xf>
    <xf numFmtId="0" fontId="5" fillId="2" borderId="0" xfId="1" applyFont="1" applyFill="1" applyBorder="1" applyAlignment="1" applyProtection="1">
      <alignment horizontal="left" vertical="top" wrapText="1"/>
      <protection locked="0"/>
    </xf>
    <xf numFmtId="0" fontId="9" fillId="0" borderId="0" xfId="1" applyFont="1" applyFill="1" applyBorder="1" applyAlignment="1" applyProtection="1">
      <alignment horizontal="left" vertical="center"/>
    </xf>
    <xf numFmtId="0" fontId="23" fillId="0" borderId="5" xfId="1" applyFont="1" applyBorder="1" applyAlignment="1">
      <alignment horizontal="left" vertical="center"/>
    </xf>
    <xf numFmtId="0" fontId="23" fillId="0" borderId="10" xfId="1" applyFont="1" applyBorder="1" applyAlignment="1">
      <alignment horizontal="left" vertical="center"/>
    </xf>
    <xf numFmtId="0" fontId="23" fillId="0" borderId="26" xfId="1" applyFont="1" applyBorder="1" applyAlignment="1">
      <alignment horizontal="left" vertical="center"/>
    </xf>
    <xf numFmtId="164" fontId="23" fillId="3" borderId="3" xfId="1" applyNumberFormat="1" applyFont="1" applyFill="1" applyBorder="1" applyAlignment="1">
      <alignment vertical="center"/>
    </xf>
    <xf numFmtId="164" fontId="23" fillId="3" borderId="11" xfId="1" applyNumberFormat="1" applyFont="1" applyFill="1" applyBorder="1" applyAlignment="1">
      <alignment vertical="center"/>
    </xf>
    <xf numFmtId="164" fontId="23" fillId="0" borderId="3" xfId="1" applyNumberFormat="1" applyFont="1" applyFill="1" applyBorder="1" applyAlignment="1" applyProtection="1">
      <alignment vertical="center"/>
    </xf>
    <xf numFmtId="164" fontId="23" fillId="0" borderId="11" xfId="1" applyNumberFormat="1" applyFont="1" applyFill="1" applyBorder="1" applyAlignment="1" applyProtection="1">
      <alignment vertical="center"/>
    </xf>
    <xf numFmtId="164" fontId="23" fillId="3" borderId="3" xfId="1" applyNumberFormat="1" applyFont="1" applyFill="1" applyBorder="1" applyAlignment="1" applyProtection="1">
      <alignment vertical="top"/>
    </xf>
    <xf numFmtId="164" fontId="23" fillId="3" borderId="11" xfId="1" applyNumberFormat="1" applyFont="1" applyFill="1" applyBorder="1" applyAlignment="1" applyProtection="1">
      <alignment vertical="top"/>
    </xf>
    <xf numFmtId="164" fontId="23" fillId="0" borderId="3" xfId="1" applyNumberFormat="1" applyFont="1" applyFill="1" applyBorder="1" applyAlignment="1" applyProtection="1">
      <alignment vertical="top" wrapText="1"/>
    </xf>
    <xf numFmtId="164" fontId="23" fillId="0" borderId="11" xfId="1" applyNumberFormat="1" applyFont="1" applyFill="1" applyBorder="1" applyAlignment="1" applyProtection="1">
      <alignment vertical="top"/>
    </xf>
    <xf numFmtId="164" fontId="23" fillId="3" borderId="3" xfId="1" applyNumberFormat="1" applyFont="1" applyFill="1" applyBorder="1" applyAlignment="1" applyProtection="1">
      <alignment vertical="center"/>
    </xf>
    <xf numFmtId="164" fontId="23" fillId="3" borderId="11" xfId="1" applyNumberFormat="1" applyFont="1" applyFill="1" applyBorder="1" applyAlignment="1" applyProtection="1">
      <alignment vertical="center"/>
    </xf>
    <xf numFmtId="0" fontId="23" fillId="0" borderId="3" xfId="1" applyFont="1" applyFill="1" applyBorder="1" applyAlignment="1" applyProtection="1">
      <alignment horizontal="left" vertical="center"/>
    </xf>
    <xf numFmtId="0" fontId="23" fillId="0" borderId="7" xfId="1" applyFont="1" applyFill="1" applyBorder="1" applyAlignment="1" applyProtection="1">
      <alignment horizontal="left" vertical="center"/>
    </xf>
    <xf numFmtId="0" fontId="23" fillId="0" borderId="11" xfId="1" applyFont="1" applyFill="1" applyBorder="1" applyAlignment="1" applyProtection="1">
      <alignment horizontal="left" vertical="center"/>
    </xf>
    <xf numFmtId="0" fontId="23" fillId="0" borderId="3" xfId="1" applyFont="1" applyFill="1" applyBorder="1" applyAlignment="1" applyProtection="1">
      <alignment horizontal="left" vertical="center" wrapText="1"/>
    </xf>
    <xf numFmtId="0" fontId="23" fillId="0" borderId="7" xfId="1" applyFont="1" applyFill="1" applyBorder="1" applyAlignment="1" applyProtection="1">
      <alignment horizontal="left" vertical="center" wrapText="1"/>
    </xf>
    <xf numFmtId="0" fontId="23" fillId="0" borderId="11" xfId="1" applyFont="1" applyFill="1" applyBorder="1" applyAlignment="1" applyProtection="1">
      <alignment horizontal="left" vertical="center" wrapText="1"/>
    </xf>
    <xf numFmtId="164" fontId="23" fillId="0" borderId="3" xfId="1" applyNumberFormat="1" applyFont="1" applyBorder="1" applyAlignment="1">
      <alignment horizontal="right" vertical="center"/>
    </xf>
    <xf numFmtId="164" fontId="23" fillId="0" borderId="11" xfId="1" applyNumberFormat="1" applyFont="1" applyBorder="1" applyAlignment="1">
      <alignment horizontal="right" vertical="center"/>
    </xf>
    <xf numFmtId="164" fontId="23" fillId="3" borderId="3" xfId="1" applyNumberFormat="1" applyFont="1" applyFill="1" applyBorder="1" applyAlignment="1" applyProtection="1">
      <alignment horizontal="right" vertical="center"/>
    </xf>
    <xf numFmtId="164" fontId="23" fillId="3" borderId="11" xfId="1" applyNumberFormat="1" applyFont="1" applyFill="1" applyBorder="1" applyAlignment="1" applyProtection="1">
      <alignment horizontal="right" vertical="center"/>
    </xf>
    <xf numFmtId="0" fontId="10" fillId="3" borderId="3" xfId="1" applyFont="1" applyFill="1" applyBorder="1" applyAlignment="1" applyProtection="1">
      <alignment horizontal="center" vertical="center" wrapText="1"/>
    </xf>
    <xf numFmtId="0" fontId="10" fillId="3" borderId="11" xfId="1" applyFont="1" applyFill="1" applyBorder="1" applyAlignment="1" applyProtection="1">
      <alignment horizontal="center" vertical="center" wrapText="1"/>
    </xf>
    <xf numFmtId="0" fontId="23" fillId="0" borderId="3" xfId="1" applyFont="1" applyFill="1" applyBorder="1" applyAlignment="1" applyProtection="1">
      <alignment horizontal="left" vertical="top" wrapText="1"/>
    </xf>
    <xf numFmtId="0" fontId="23" fillId="0" borderId="7" xfId="1" applyFont="1" applyFill="1" applyBorder="1" applyAlignment="1" applyProtection="1">
      <alignment horizontal="left" vertical="top" wrapText="1"/>
    </xf>
    <xf numFmtId="0" fontId="23" fillId="0" borderId="11" xfId="1" applyFont="1" applyFill="1" applyBorder="1" applyAlignment="1" applyProtection="1">
      <alignment horizontal="left" vertical="top" wrapText="1"/>
    </xf>
    <xf numFmtId="164" fontId="23" fillId="0" borderId="3" xfId="1" applyNumberFormat="1" applyFont="1" applyFill="1" applyBorder="1" applyAlignment="1" applyProtection="1">
      <alignment horizontal="right" vertical="top" wrapText="1"/>
    </xf>
    <xf numFmtId="164" fontId="23" fillId="0" borderId="11" xfId="1" applyNumberFormat="1" applyFont="1" applyFill="1" applyBorder="1" applyAlignment="1" applyProtection="1">
      <alignment horizontal="right" vertical="top" wrapText="1"/>
    </xf>
    <xf numFmtId="0" fontId="24" fillId="0" borderId="3" xfId="0" applyFont="1" applyBorder="1" applyAlignment="1">
      <alignment horizontal="left"/>
    </xf>
    <xf numFmtId="0" fontId="24" fillId="0" borderId="7" xfId="0" applyFont="1" applyBorder="1" applyAlignment="1">
      <alignment horizontal="left"/>
    </xf>
    <xf numFmtId="0" fontId="24" fillId="0" borderId="11" xfId="0" applyFont="1" applyBorder="1" applyAlignment="1">
      <alignment horizontal="left"/>
    </xf>
    <xf numFmtId="0" fontId="23" fillId="0" borderId="9" xfId="1" applyFont="1" applyFill="1" applyBorder="1" applyAlignment="1" applyProtection="1">
      <alignment horizontal="left" vertical="center"/>
    </xf>
    <xf numFmtId="0" fontId="23" fillId="0" borderId="6" xfId="1" applyFont="1" applyFill="1" applyBorder="1" applyAlignment="1" applyProtection="1">
      <alignment horizontal="left" vertical="center"/>
    </xf>
    <xf numFmtId="0" fontId="23" fillId="0" borderId="9" xfId="1" applyFont="1" applyFill="1" applyBorder="1" applyAlignment="1" applyProtection="1">
      <alignment horizontal="left" vertical="top" wrapText="1"/>
    </xf>
    <xf numFmtId="0" fontId="23" fillId="0" borderId="6" xfId="1" applyFont="1" applyFill="1" applyBorder="1" applyAlignment="1" applyProtection="1">
      <alignment horizontal="left" vertical="top"/>
    </xf>
    <xf numFmtId="0" fontId="10" fillId="3" borderId="8" xfId="1" applyFont="1" applyFill="1" applyBorder="1" applyAlignment="1" applyProtection="1">
      <alignment horizontal="center" vertical="center"/>
    </xf>
    <xf numFmtId="0" fontId="10" fillId="3" borderId="4" xfId="1" applyFont="1" applyFill="1" applyBorder="1" applyAlignment="1" applyProtection="1">
      <alignment horizontal="center" vertical="center"/>
    </xf>
    <xf numFmtId="0" fontId="24" fillId="3" borderId="10" xfId="1" applyFont="1" applyFill="1" applyBorder="1" applyAlignment="1" applyProtection="1">
      <alignment horizontal="left" vertical="center"/>
      <protection locked="0"/>
    </xf>
    <xf numFmtId="0" fontId="23" fillId="3" borderId="5" xfId="2" applyFont="1" applyFill="1" applyBorder="1" applyAlignment="1">
      <alignment horizontal="left" vertical="center"/>
    </xf>
    <xf numFmtId="0" fontId="23" fillId="3" borderId="10" xfId="2" applyFont="1" applyFill="1" applyBorder="1" applyAlignment="1">
      <alignment horizontal="left" vertical="center"/>
    </xf>
    <xf numFmtId="0" fontId="4" fillId="3" borderId="6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left" vertical="center"/>
    </xf>
    <xf numFmtId="0" fontId="26" fillId="0" borderId="0" xfId="1" applyFont="1" applyFill="1" applyBorder="1" applyAlignment="1" applyProtection="1">
      <alignment horizontal="left" vertical="center"/>
    </xf>
    <xf numFmtId="0" fontId="23" fillId="0" borderId="5" xfId="1" applyFont="1" applyFill="1" applyBorder="1" applyAlignment="1" applyProtection="1">
      <alignment horizontal="left" vertical="center"/>
    </xf>
    <xf numFmtId="0" fontId="23" fillId="0" borderId="10" xfId="1" applyFont="1" applyFill="1" applyBorder="1" applyAlignment="1" applyProtection="1">
      <alignment horizontal="left" vertical="center"/>
    </xf>
    <xf numFmtId="0" fontId="4" fillId="0" borderId="3" xfId="1" applyFont="1" applyFill="1" applyBorder="1" applyAlignment="1" applyProtection="1">
      <alignment horizontal="left" vertical="center"/>
    </xf>
    <xf numFmtId="0" fontId="4" fillId="0" borderId="7" xfId="1" applyFont="1" applyFill="1" applyBorder="1" applyAlignment="1" applyProtection="1">
      <alignment horizontal="left" vertical="center"/>
    </xf>
    <xf numFmtId="0" fontId="4" fillId="0" borderId="11" xfId="1" applyFont="1" applyFill="1" applyBorder="1" applyAlignment="1" applyProtection="1">
      <alignment horizontal="left" vertical="center"/>
    </xf>
    <xf numFmtId="0" fontId="19" fillId="3" borderId="21" xfId="1" applyFont="1" applyFill="1" applyBorder="1" applyAlignment="1" applyProtection="1">
      <alignment horizontal="left" vertical="top"/>
    </xf>
    <xf numFmtId="0" fontId="19" fillId="3" borderId="22" xfId="1" applyFont="1" applyFill="1" applyBorder="1" applyAlignment="1" applyProtection="1">
      <alignment horizontal="left" vertical="top"/>
    </xf>
    <xf numFmtId="0" fontId="19" fillId="3" borderId="23" xfId="1" applyFont="1" applyFill="1" applyBorder="1" applyAlignment="1" applyProtection="1">
      <alignment horizontal="left" vertical="top"/>
    </xf>
    <xf numFmtId="0" fontId="19" fillId="3" borderId="24" xfId="1" applyFont="1" applyFill="1" applyBorder="1" applyAlignment="1" applyProtection="1">
      <alignment horizontal="left" vertical="top"/>
    </xf>
    <xf numFmtId="0" fontId="19" fillId="3" borderId="17" xfId="1" applyFont="1" applyFill="1" applyBorder="1" applyAlignment="1" applyProtection="1">
      <alignment horizontal="left" vertical="top"/>
    </xf>
    <xf numFmtId="0" fontId="19" fillId="3" borderId="18" xfId="1" applyFont="1" applyFill="1" applyBorder="1" applyAlignment="1" applyProtection="1">
      <alignment horizontal="left" vertical="top"/>
    </xf>
    <xf numFmtId="0" fontId="25" fillId="0" borderId="0" xfId="1" applyFont="1" applyFill="1" applyBorder="1" applyAlignment="1" applyProtection="1">
      <alignment horizontal="left" vertical="center"/>
    </xf>
    <xf numFmtId="0" fontId="26" fillId="0" borderId="0" xfId="1" applyFont="1" applyFill="1" applyBorder="1" applyAlignment="1" applyProtection="1">
      <alignment horizontal="left" vertical="top"/>
    </xf>
    <xf numFmtId="0" fontId="25" fillId="0" borderId="0" xfId="1" applyFont="1" applyFill="1" applyBorder="1" applyAlignment="1" applyProtection="1">
      <alignment vertical="center"/>
    </xf>
    <xf numFmtId="0" fontId="25" fillId="5" borderId="0" xfId="2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/>
    </xf>
    <xf numFmtId="0" fontId="1" fillId="0" borderId="0" xfId="1" applyAlignment="1">
      <alignment horizontal="left"/>
    </xf>
    <xf numFmtId="0" fontId="19" fillId="3" borderId="21" xfId="1" applyFont="1" applyFill="1" applyBorder="1" applyAlignment="1" applyProtection="1">
      <alignment horizontal="left" vertical="center"/>
    </xf>
    <xf numFmtId="0" fontId="19" fillId="3" borderId="22" xfId="1" applyFont="1" applyFill="1" applyBorder="1" applyAlignment="1" applyProtection="1">
      <alignment horizontal="left" vertical="center"/>
    </xf>
    <xf numFmtId="0" fontId="19" fillId="3" borderId="23" xfId="1" applyFont="1" applyFill="1" applyBorder="1" applyAlignment="1" applyProtection="1">
      <alignment horizontal="left" vertical="center"/>
    </xf>
    <xf numFmtId="164" fontId="23" fillId="0" borderId="3" xfId="1" applyNumberFormat="1" applyFont="1" applyFill="1" applyBorder="1" applyAlignment="1" applyProtection="1">
      <alignment horizontal="right" vertical="center"/>
    </xf>
    <xf numFmtId="164" fontId="23" fillId="0" borderId="11" xfId="1" applyNumberFormat="1" applyFont="1" applyFill="1" applyBorder="1" applyAlignment="1" applyProtection="1">
      <alignment horizontal="right" vertical="center"/>
    </xf>
    <xf numFmtId="0" fontId="26" fillId="2" borderId="0" xfId="1" applyFont="1" applyFill="1" applyBorder="1" applyAlignment="1" applyProtection="1">
      <alignment horizontal="left"/>
      <protection locked="0"/>
    </xf>
    <xf numFmtId="0" fontId="26" fillId="2" borderId="0" xfId="1" applyFont="1" applyFill="1" applyBorder="1" applyAlignment="1" applyProtection="1">
      <alignment horizontal="center" vertical="top"/>
      <protection locked="0"/>
    </xf>
    <xf numFmtId="0" fontId="23" fillId="0" borderId="2" xfId="1" applyFont="1" applyBorder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3" fillId="0" borderId="5" xfId="1" applyFont="1" applyFill="1" applyBorder="1" applyAlignment="1">
      <alignment horizontal="left" vertical="center"/>
    </xf>
    <xf numFmtId="0" fontId="23" fillId="0" borderId="10" xfId="1" applyFont="1" applyFill="1" applyBorder="1" applyAlignment="1">
      <alignment horizontal="left" vertical="center"/>
    </xf>
    <xf numFmtId="164" fontId="23" fillId="0" borderId="9" xfId="1" applyNumberFormat="1" applyFont="1" applyBorder="1" applyAlignment="1">
      <alignment vertical="center"/>
    </xf>
    <xf numFmtId="164" fontId="23" fillId="0" borderId="8" xfId="1" applyNumberFormat="1" applyFont="1" applyBorder="1" applyAlignment="1">
      <alignment vertical="center"/>
    </xf>
    <xf numFmtId="49" fontId="8" fillId="2" borderId="0" xfId="1" applyNumberFormat="1" applyFont="1" applyFill="1" applyBorder="1" applyAlignment="1" applyProtection="1">
      <alignment horizontal="left" vertical="top" wrapText="1"/>
      <protection locked="0"/>
    </xf>
    <xf numFmtId="0" fontId="1" fillId="0" borderId="0" xfId="1" applyAlignment="1" applyProtection="1">
      <alignment horizontal="left" vertical="top" wrapText="1"/>
      <protection locked="0"/>
    </xf>
    <xf numFmtId="0" fontId="8" fillId="2" borderId="0" xfId="1" applyFont="1" applyFill="1" applyBorder="1" applyAlignment="1" applyProtection="1">
      <alignment horizontal="center" vertical="top"/>
      <protection locked="0"/>
    </xf>
    <xf numFmtId="0" fontId="23" fillId="3" borderId="3" xfId="1" applyFont="1" applyFill="1" applyBorder="1" applyAlignment="1" applyProtection="1">
      <alignment horizontal="left" vertical="center"/>
    </xf>
    <xf numFmtId="0" fontId="23" fillId="3" borderId="7" xfId="1" applyFont="1" applyFill="1" applyBorder="1" applyAlignment="1" applyProtection="1">
      <alignment horizontal="left" vertical="center"/>
    </xf>
    <xf numFmtId="0" fontId="23" fillId="3" borderId="11" xfId="1" applyFont="1" applyFill="1" applyBorder="1" applyAlignment="1" applyProtection="1">
      <alignment horizontal="left" vertical="center"/>
    </xf>
    <xf numFmtId="164" fontId="23" fillId="0" borderId="5" xfId="1" applyNumberFormat="1" applyFont="1" applyFill="1" applyBorder="1" applyAlignment="1" applyProtection="1">
      <alignment horizontal="right" vertical="center"/>
    </xf>
    <xf numFmtId="164" fontId="23" fillId="0" borderId="26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vertical="center"/>
    </xf>
    <xf numFmtId="164" fontId="4" fillId="0" borderId="11" xfId="1" applyNumberFormat="1" applyFont="1" applyFill="1" applyBorder="1" applyAlignment="1" applyProtection="1">
      <alignment vertical="center"/>
    </xf>
    <xf numFmtId="164" fontId="4" fillId="3" borderId="3" xfId="1" applyNumberFormat="1" applyFont="1" applyFill="1" applyBorder="1" applyAlignment="1" applyProtection="1">
      <alignment vertical="center"/>
    </xf>
    <xf numFmtId="164" fontId="4" fillId="3" borderId="11" xfId="1" applyNumberFormat="1" applyFont="1" applyFill="1" applyBorder="1" applyAlignment="1" applyProtection="1">
      <alignment vertical="center"/>
    </xf>
  </cellXfs>
  <cellStyles count="3">
    <cellStyle name="Standard" xfId="0" builtinId="0"/>
    <cellStyle name="Standard 2" xfId="2" xr:uid="{00000000-0005-0000-0000-000001000000}"/>
    <cellStyle name="Standard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77264</xdr:rowOff>
    </xdr:from>
    <xdr:to>
      <xdr:col>3</xdr:col>
      <xdr:colOff>599843</xdr:colOff>
      <xdr:row>3</xdr:row>
      <xdr:rowOff>616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150" y="258239"/>
          <a:ext cx="3057293" cy="283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1419225</xdr:colOff>
      <xdr:row>1</xdr:row>
      <xdr:rowOff>76200</xdr:rowOff>
    </xdr:from>
    <xdr:to>
      <xdr:col>8</xdr:col>
      <xdr:colOff>2786743</xdr:colOff>
      <xdr:row>3</xdr:row>
      <xdr:rowOff>152400</xdr:rowOff>
    </xdr:to>
    <xdr:pic>
      <xdr:nvPicPr>
        <xdr:cNvPr id="3" name="Picture 1" descr="neues Logo ERGO_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257175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279444</xdr:colOff>
      <xdr:row>0</xdr:row>
      <xdr:rowOff>67739</xdr:rowOff>
    </xdr:from>
    <xdr:to>
      <xdr:col>9</xdr:col>
      <xdr:colOff>1808129</xdr:colOff>
      <xdr:row>3</xdr:row>
      <xdr:rowOff>19050</xdr:rowOff>
    </xdr:to>
    <xdr:pic>
      <xdr:nvPicPr>
        <xdr:cNvPr id="4" name="Picture 1" descr="neues Logo ERGO_CO">
          <a:extLst>
            <a:ext uri="{FF2B5EF4-FFF2-40B4-BE49-F238E27FC236}">
              <a16:creationId xmlns:a16="http://schemas.microsoft.com/office/drawing/2014/main" id="{407A3ACB-E9E4-42EE-B41B-AB22F42E1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7044" y="67739"/>
          <a:ext cx="1528685" cy="494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81"/>
  <sheetViews>
    <sheetView tabSelected="1" view="pageBreakPreview" topLeftCell="A47" zoomScale="85" zoomScaleNormal="85" zoomScaleSheetLayoutView="85" workbookViewId="0">
      <selection activeCell="C87" sqref="C87"/>
    </sheetView>
  </sheetViews>
  <sheetFormatPr baseColWidth="10" defaultRowHeight="14.25"/>
  <cols>
    <col min="4" max="4" width="58.125" customWidth="1"/>
    <col min="5" max="5" width="2.125" customWidth="1"/>
    <col min="6" max="6" width="22.875" customWidth="1"/>
    <col min="7" max="7" width="5.125" customWidth="1"/>
    <col min="8" max="8" width="14.25" customWidth="1"/>
    <col min="9" max="9" width="12.5" customWidth="1"/>
    <col min="10" max="10" width="25" customWidth="1"/>
  </cols>
  <sheetData>
    <row r="4" spans="1:10" ht="20.25">
      <c r="A4" s="6"/>
      <c r="B4" s="1"/>
      <c r="C4" s="1"/>
      <c r="D4" s="1"/>
      <c r="E4" s="1"/>
      <c r="F4" s="1"/>
      <c r="G4" s="1"/>
      <c r="H4" s="1"/>
      <c r="I4" s="1"/>
    </row>
    <row r="5" spans="1:10" ht="20.25">
      <c r="A5" s="6"/>
      <c r="B5" s="1"/>
      <c r="C5" s="1"/>
      <c r="D5" s="1"/>
      <c r="E5" s="1"/>
      <c r="F5" s="1"/>
      <c r="G5" s="1"/>
      <c r="H5" s="1"/>
      <c r="I5" s="1"/>
    </row>
    <row r="6" spans="1:10" s="36" customFormat="1" ht="23.25">
      <c r="A6" s="32" t="s">
        <v>28</v>
      </c>
      <c r="B6" s="33"/>
      <c r="C6" s="33"/>
      <c r="D6" s="33"/>
      <c r="E6" s="34"/>
      <c r="F6" s="34"/>
      <c r="G6" s="35"/>
      <c r="H6" s="34"/>
      <c r="I6" s="35"/>
    </row>
    <row r="7" spans="1:10" ht="20.25">
      <c r="A7" s="83" t="s">
        <v>51</v>
      </c>
      <c r="B7" s="84"/>
      <c r="C7" s="84"/>
      <c r="D7" s="84"/>
      <c r="E7" s="9"/>
      <c r="F7" s="8"/>
      <c r="G7" s="21"/>
      <c r="H7" s="8"/>
      <c r="I7" s="21"/>
    </row>
    <row r="8" spans="1:10" ht="20.25">
      <c r="A8" s="85" t="s">
        <v>52</v>
      </c>
      <c r="B8" s="84"/>
      <c r="C8" s="84"/>
      <c r="D8" s="84"/>
      <c r="E8" s="9"/>
      <c r="F8" s="8"/>
      <c r="G8" s="24"/>
      <c r="H8" s="8"/>
      <c r="I8" s="21"/>
    </row>
    <row r="9" spans="1:10" ht="20.25">
      <c r="A9" s="60"/>
      <c r="B9" s="59"/>
      <c r="C9" s="59"/>
      <c r="D9" s="59"/>
      <c r="E9" s="9"/>
      <c r="F9" s="8"/>
      <c r="G9" s="24"/>
      <c r="H9" s="8"/>
      <c r="I9" s="21"/>
    </row>
    <row r="10" spans="1:10" ht="16.5">
      <c r="A10" s="97" t="s">
        <v>0</v>
      </c>
      <c r="B10" s="97"/>
      <c r="C10" s="97"/>
      <c r="D10" s="55"/>
      <c r="E10" s="43"/>
      <c r="F10" s="97" t="s">
        <v>1</v>
      </c>
      <c r="G10" s="97"/>
      <c r="H10" s="98"/>
      <c r="I10" s="98"/>
    </row>
    <row r="11" spans="1:10" ht="18">
      <c r="A11" s="2"/>
      <c r="B11" s="2"/>
      <c r="C11" s="2"/>
      <c r="D11" s="10"/>
      <c r="E11" s="10"/>
      <c r="F11" s="11"/>
      <c r="G11" s="26"/>
      <c r="H11" s="42"/>
      <c r="I11" s="28"/>
    </row>
    <row r="12" spans="1:10" ht="16.5">
      <c r="A12" s="97" t="s">
        <v>2</v>
      </c>
      <c r="B12" s="97"/>
      <c r="C12" s="42"/>
      <c r="D12" s="55"/>
      <c r="E12" s="43"/>
      <c r="F12" s="97" t="s">
        <v>3</v>
      </c>
      <c r="G12" s="97"/>
      <c r="H12" s="99"/>
      <c r="I12" s="99"/>
    </row>
    <row r="13" spans="1:10" ht="18">
      <c r="A13" s="42"/>
      <c r="B13" s="42"/>
      <c r="C13" s="42"/>
      <c r="D13" s="10"/>
      <c r="E13" s="10"/>
      <c r="F13" s="42"/>
      <c r="G13" s="27"/>
      <c r="H13" s="12"/>
      <c r="I13" s="29"/>
    </row>
    <row r="14" spans="1:10" ht="16.5">
      <c r="A14" s="97" t="s">
        <v>4</v>
      </c>
      <c r="B14" s="97"/>
      <c r="C14" s="42"/>
      <c r="D14" s="55"/>
      <c r="E14" s="43"/>
      <c r="F14" s="97" t="s">
        <v>5</v>
      </c>
      <c r="G14" s="97"/>
      <c r="H14" s="100"/>
      <c r="I14" s="100"/>
      <c r="J14" s="56"/>
    </row>
    <row r="15" spans="1:10" ht="18">
      <c r="A15" s="4"/>
      <c r="B15" s="2"/>
      <c r="C15" s="22"/>
      <c r="D15" s="23"/>
      <c r="E15" s="13"/>
      <c r="F15" s="13"/>
      <c r="G15" s="25"/>
      <c r="H15" s="3"/>
      <c r="I15" s="14"/>
    </row>
    <row r="16" spans="1:10" ht="16.5">
      <c r="A16" s="101" t="s">
        <v>6</v>
      </c>
      <c r="B16" s="101"/>
      <c r="C16" s="101"/>
      <c r="D16" s="101"/>
      <c r="E16" s="101"/>
      <c r="F16" s="101"/>
      <c r="G16" s="101"/>
      <c r="H16" s="101"/>
      <c r="I16" s="101"/>
    </row>
    <row r="17" spans="1:10" ht="38.25" customHeight="1">
      <c r="A17" s="30" t="s">
        <v>7</v>
      </c>
      <c r="B17" s="139" t="s">
        <v>8</v>
      </c>
      <c r="C17" s="140"/>
      <c r="D17" s="140"/>
      <c r="E17" s="37"/>
      <c r="F17" s="125" t="s">
        <v>9</v>
      </c>
      <c r="G17" s="126"/>
      <c r="H17" s="125" t="s">
        <v>10</v>
      </c>
      <c r="I17" s="126"/>
      <c r="J17" s="58" t="s">
        <v>27</v>
      </c>
    </row>
    <row r="18" spans="1:10" ht="20.100000000000001" customHeight="1">
      <c r="A18" s="31"/>
      <c r="B18" s="137" t="s">
        <v>37</v>
      </c>
      <c r="C18" s="138"/>
      <c r="D18" s="138"/>
      <c r="E18" s="61"/>
      <c r="F18" s="111">
        <v>3</v>
      </c>
      <c r="G18" s="112"/>
      <c r="H18" s="109">
        <f>SUM(A18*F18)</f>
        <v>0</v>
      </c>
      <c r="I18" s="110"/>
      <c r="J18" s="61">
        <v>8701</v>
      </c>
    </row>
    <row r="19" spans="1:10" ht="20.100000000000001" customHeight="1">
      <c r="A19" s="31"/>
      <c r="B19" s="127" t="s">
        <v>38</v>
      </c>
      <c r="C19" s="128"/>
      <c r="D19" s="129"/>
      <c r="E19" s="61"/>
      <c r="F19" s="130">
        <v>3</v>
      </c>
      <c r="G19" s="131"/>
      <c r="H19" s="109">
        <f t="shared" ref="H19:H20" si="0">SUM(A19*F19)</f>
        <v>0</v>
      </c>
      <c r="I19" s="110"/>
      <c r="J19" s="61">
        <v>8700</v>
      </c>
    </row>
    <row r="20" spans="1:10" ht="20.100000000000001" customHeight="1">
      <c r="A20" s="31"/>
      <c r="B20" s="127" t="s">
        <v>39</v>
      </c>
      <c r="C20" s="128"/>
      <c r="D20" s="129"/>
      <c r="E20" s="61"/>
      <c r="F20" s="130">
        <v>3</v>
      </c>
      <c r="G20" s="131"/>
      <c r="H20" s="109">
        <f t="shared" si="0"/>
        <v>0</v>
      </c>
      <c r="I20" s="110"/>
      <c r="J20" s="61">
        <v>8699</v>
      </c>
    </row>
    <row r="21" spans="1:10" ht="20.100000000000001" customHeight="1">
      <c r="A21" s="31"/>
      <c r="B21" s="135" t="s">
        <v>31</v>
      </c>
      <c r="C21" s="136"/>
      <c r="D21" s="136"/>
      <c r="E21" s="62"/>
      <c r="F21" s="107">
        <v>4.5</v>
      </c>
      <c r="G21" s="108"/>
      <c r="H21" s="113">
        <f>SUM(A21*F21)</f>
        <v>0</v>
      </c>
      <c r="I21" s="114"/>
      <c r="J21" s="62">
        <v>8414</v>
      </c>
    </row>
    <row r="22" spans="1:10" ht="20.100000000000001" customHeight="1">
      <c r="A22" s="31"/>
      <c r="B22" s="135" t="s">
        <v>32</v>
      </c>
      <c r="C22" s="136"/>
      <c r="D22" s="136"/>
      <c r="E22" s="62"/>
      <c r="F22" s="107">
        <v>4.5</v>
      </c>
      <c r="G22" s="108"/>
      <c r="H22" s="113">
        <f>SUM(A22*F22)</f>
        <v>0</v>
      </c>
      <c r="I22" s="114"/>
      <c r="J22" s="62">
        <v>10306</v>
      </c>
    </row>
    <row r="23" spans="1:10" ht="20.100000000000001" customHeight="1">
      <c r="A23" s="31"/>
      <c r="B23" s="118" t="s">
        <v>42</v>
      </c>
      <c r="C23" s="119"/>
      <c r="D23" s="120"/>
      <c r="E23" s="62"/>
      <c r="F23" s="107">
        <v>2.2000000000000002</v>
      </c>
      <c r="G23" s="108"/>
      <c r="H23" s="113">
        <f>SUM(A23*F23)</f>
        <v>0</v>
      </c>
      <c r="I23" s="114"/>
      <c r="J23" s="62">
        <v>4094</v>
      </c>
    </row>
    <row r="24" spans="1:10" ht="20.100000000000001" customHeight="1">
      <c r="A24" s="31"/>
      <c r="B24" s="118" t="s">
        <v>40</v>
      </c>
      <c r="C24" s="119"/>
      <c r="D24" s="120"/>
      <c r="E24" s="62"/>
      <c r="F24" s="107">
        <v>2.2000000000000002</v>
      </c>
      <c r="G24" s="108"/>
      <c r="H24" s="113">
        <f t="shared" ref="H24:H25" si="1">SUM(A24*F24)</f>
        <v>0</v>
      </c>
      <c r="I24" s="114"/>
      <c r="J24" s="62">
        <v>4096</v>
      </c>
    </row>
    <row r="25" spans="1:10" ht="20.100000000000001" customHeight="1">
      <c r="A25" s="31"/>
      <c r="B25" s="118" t="s">
        <v>41</v>
      </c>
      <c r="C25" s="119"/>
      <c r="D25" s="120"/>
      <c r="E25" s="62"/>
      <c r="F25" s="107">
        <v>2.2000000000000002</v>
      </c>
      <c r="G25" s="108"/>
      <c r="H25" s="113">
        <f t="shared" si="1"/>
        <v>0</v>
      </c>
      <c r="I25" s="114"/>
      <c r="J25" s="62">
        <v>4095</v>
      </c>
    </row>
    <row r="26" spans="1:10" ht="20.100000000000001" customHeight="1">
      <c r="A26" s="31"/>
      <c r="B26" s="115" t="s">
        <v>53</v>
      </c>
      <c r="C26" s="116"/>
      <c r="D26" s="117"/>
      <c r="E26" s="62"/>
      <c r="F26" s="107">
        <v>2.95</v>
      </c>
      <c r="G26" s="108"/>
      <c r="H26" s="113">
        <f>SUM(A26*F26)</f>
        <v>0</v>
      </c>
      <c r="I26" s="114"/>
      <c r="J26" s="62">
        <v>16106</v>
      </c>
    </row>
    <row r="27" spans="1:10" ht="20.100000000000001" customHeight="1">
      <c r="A27" s="31"/>
      <c r="B27" s="115" t="s">
        <v>54</v>
      </c>
      <c r="C27" s="116"/>
      <c r="D27" s="117"/>
      <c r="E27" s="62"/>
      <c r="F27" s="107">
        <v>2.95</v>
      </c>
      <c r="G27" s="108"/>
      <c r="H27" s="113">
        <f>SUM(A27*F27)</f>
        <v>0</v>
      </c>
      <c r="I27" s="114"/>
      <c r="J27" s="62">
        <v>16103</v>
      </c>
    </row>
    <row r="28" spans="1:10" ht="20.100000000000001" customHeight="1">
      <c r="A28" s="31"/>
      <c r="B28" s="115" t="s">
        <v>55</v>
      </c>
      <c r="C28" s="116"/>
      <c r="D28" s="117"/>
      <c r="E28" s="62"/>
      <c r="F28" s="107">
        <v>2.95</v>
      </c>
      <c r="G28" s="108"/>
      <c r="H28" s="113">
        <f t="shared" ref="H28:H30" si="2">SUM(A28*F28)</f>
        <v>0</v>
      </c>
      <c r="I28" s="114"/>
      <c r="J28" s="62">
        <v>16105</v>
      </c>
    </row>
    <row r="29" spans="1:10" ht="20.100000000000001" customHeight="1">
      <c r="A29" s="31"/>
      <c r="B29" s="115" t="s">
        <v>56</v>
      </c>
      <c r="C29" s="116"/>
      <c r="D29" s="117"/>
      <c r="E29" s="62"/>
      <c r="F29" s="107">
        <v>2.95</v>
      </c>
      <c r="G29" s="108"/>
      <c r="H29" s="113">
        <f t="shared" si="2"/>
        <v>0</v>
      </c>
      <c r="I29" s="114"/>
      <c r="J29" s="62">
        <v>16104</v>
      </c>
    </row>
    <row r="30" spans="1:10" ht="20.100000000000001" customHeight="1">
      <c r="A30" s="31"/>
      <c r="B30" s="115" t="s">
        <v>57</v>
      </c>
      <c r="C30" s="116"/>
      <c r="D30" s="117"/>
      <c r="E30" s="62"/>
      <c r="F30" s="107">
        <v>2.95</v>
      </c>
      <c r="G30" s="108"/>
      <c r="H30" s="113">
        <f t="shared" si="2"/>
        <v>0</v>
      </c>
      <c r="I30" s="114"/>
      <c r="J30" s="62">
        <v>16154</v>
      </c>
    </row>
    <row r="31" spans="1:10" ht="20.100000000000001" customHeight="1">
      <c r="A31" s="31"/>
      <c r="B31" s="147" t="s">
        <v>34</v>
      </c>
      <c r="C31" s="148"/>
      <c r="D31" s="148"/>
      <c r="E31" s="62"/>
      <c r="F31" s="167">
        <v>2.95</v>
      </c>
      <c r="G31" s="168"/>
      <c r="H31" s="113">
        <f t="shared" ref="H31" si="3">SUM(A31*F31)</f>
        <v>0</v>
      </c>
      <c r="I31" s="114"/>
      <c r="J31" s="62">
        <v>10672</v>
      </c>
    </row>
    <row r="32" spans="1:10" ht="20.100000000000001" customHeight="1">
      <c r="A32" s="31"/>
      <c r="B32" s="102" t="s">
        <v>59</v>
      </c>
      <c r="C32" s="103"/>
      <c r="D32" s="103"/>
      <c r="E32" s="92"/>
      <c r="F32" s="121">
        <v>2.95</v>
      </c>
      <c r="G32" s="122"/>
      <c r="H32" s="105">
        <f t="shared" ref="H32:H36" si="4">SUM(A32*F32)</f>
        <v>0</v>
      </c>
      <c r="I32" s="106"/>
      <c r="J32" s="92">
        <v>16369</v>
      </c>
    </row>
    <row r="33" spans="1:10" ht="20.100000000000001" customHeight="1">
      <c r="A33" s="31"/>
      <c r="B33" s="102" t="s">
        <v>60</v>
      </c>
      <c r="C33" s="103"/>
      <c r="D33" s="103"/>
      <c r="E33" s="92"/>
      <c r="F33" s="121">
        <v>45</v>
      </c>
      <c r="G33" s="122"/>
      <c r="H33" s="105">
        <f t="shared" si="4"/>
        <v>0</v>
      </c>
      <c r="I33" s="106"/>
      <c r="J33" s="92">
        <v>8441</v>
      </c>
    </row>
    <row r="34" spans="1:10" ht="20.100000000000001" customHeight="1">
      <c r="A34" s="31"/>
      <c r="B34" s="102" t="s">
        <v>61</v>
      </c>
      <c r="C34" s="103"/>
      <c r="D34" s="103"/>
      <c r="E34" s="92"/>
      <c r="F34" s="121">
        <v>2.95</v>
      </c>
      <c r="G34" s="122"/>
      <c r="H34" s="105">
        <f t="shared" si="4"/>
        <v>0</v>
      </c>
      <c r="I34" s="106"/>
      <c r="J34" s="92">
        <v>14881</v>
      </c>
    </row>
    <row r="35" spans="1:10" ht="20.100000000000001" customHeight="1">
      <c r="A35" s="96"/>
      <c r="B35" s="173" t="s">
        <v>66</v>
      </c>
      <c r="C35" s="174"/>
      <c r="D35" s="174"/>
      <c r="E35" s="63"/>
      <c r="F35" s="121">
        <v>70</v>
      </c>
      <c r="G35" s="122"/>
      <c r="H35" s="105">
        <f t="shared" si="4"/>
        <v>0</v>
      </c>
      <c r="I35" s="106"/>
      <c r="J35" s="95">
        <v>17198</v>
      </c>
    </row>
    <row r="36" spans="1:10" ht="20.100000000000001" customHeight="1">
      <c r="A36" s="31"/>
      <c r="B36" s="102" t="s">
        <v>62</v>
      </c>
      <c r="C36" s="103"/>
      <c r="D36" s="103"/>
      <c r="E36" s="63"/>
      <c r="F36" s="121">
        <v>2.95</v>
      </c>
      <c r="G36" s="122"/>
      <c r="H36" s="105">
        <f t="shared" si="4"/>
        <v>0</v>
      </c>
      <c r="I36" s="106"/>
      <c r="J36" s="95">
        <v>14621</v>
      </c>
    </row>
    <row r="37" spans="1:10" ht="20.100000000000001" customHeight="1">
      <c r="A37" s="31"/>
      <c r="B37" s="93" t="s">
        <v>63</v>
      </c>
      <c r="C37" s="94"/>
      <c r="D37" s="94"/>
      <c r="E37" s="64"/>
      <c r="F37" s="121">
        <v>2.95</v>
      </c>
      <c r="G37" s="122"/>
      <c r="H37" s="105">
        <f t="shared" ref="H37" si="5">SUM(A37*F37)</f>
        <v>0</v>
      </c>
      <c r="I37" s="106"/>
      <c r="J37" s="62">
        <v>14610</v>
      </c>
    </row>
    <row r="38" spans="1:10" ht="20.100000000000001" customHeight="1">
      <c r="A38" s="31"/>
      <c r="B38" s="102" t="s">
        <v>35</v>
      </c>
      <c r="C38" s="103"/>
      <c r="D38" s="103"/>
      <c r="E38" s="64"/>
      <c r="F38" s="121" t="s">
        <v>29</v>
      </c>
      <c r="G38" s="122"/>
      <c r="H38" s="105"/>
      <c r="I38" s="106"/>
      <c r="J38" s="64"/>
    </row>
    <row r="39" spans="1:10" ht="20.100000000000001" customHeight="1">
      <c r="A39" s="31"/>
      <c r="B39" s="142" t="s">
        <v>44</v>
      </c>
      <c r="C39" s="143"/>
      <c r="D39" s="143"/>
      <c r="E39" s="64"/>
      <c r="F39" s="121">
        <v>20</v>
      </c>
      <c r="G39" s="122"/>
      <c r="H39" s="105">
        <f t="shared" ref="H39:H40" si="6">SUM(A39*F39)</f>
        <v>0</v>
      </c>
      <c r="I39" s="106"/>
      <c r="J39" s="62">
        <v>16044</v>
      </c>
    </row>
    <row r="40" spans="1:10" ht="20.100000000000001" customHeight="1">
      <c r="A40" s="57"/>
      <c r="B40" s="171" t="s">
        <v>43</v>
      </c>
      <c r="C40" s="172"/>
      <c r="D40" s="172"/>
      <c r="E40" s="65"/>
      <c r="F40" s="175">
        <v>20</v>
      </c>
      <c r="G40" s="176"/>
      <c r="H40" s="105">
        <f t="shared" si="6"/>
        <v>0</v>
      </c>
      <c r="I40" s="106"/>
      <c r="J40" s="62">
        <v>16022</v>
      </c>
    </row>
    <row r="41" spans="1:10" ht="16.5">
      <c r="A41" s="144"/>
      <c r="B41" s="144"/>
      <c r="C41" s="144"/>
      <c r="D41" s="144"/>
      <c r="E41" s="144"/>
      <c r="F41" s="144"/>
      <c r="G41" s="144"/>
      <c r="H41" s="144"/>
      <c r="I41" s="144"/>
      <c r="J41" s="144"/>
    </row>
    <row r="42" spans="1:10" ht="16.899999999999999" customHeight="1">
      <c r="A42" s="141" t="s">
        <v>30</v>
      </c>
      <c r="B42" s="141"/>
      <c r="C42" s="141"/>
      <c r="D42" s="141"/>
      <c r="E42" s="141"/>
      <c r="F42" s="141"/>
      <c r="G42" s="141"/>
      <c r="H42" s="141"/>
      <c r="I42" s="141"/>
      <c r="J42" s="141"/>
    </row>
    <row r="43" spans="1:10" ht="20.100000000000001" customHeight="1">
      <c r="A43" s="66"/>
      <c r="B43" s="102" t="s">
        <v>64</v>
      </c>
      <c r="C43" s="103"/>
      <c r="D43" s="104"/>
      <c r="E43" s="67"/>
      <c r="F43" s="183" t="s">
        <v>29</v>
      </c>
      <c r="G43" s="184"/>
      <c r="H43" s="68"/>
      <c r="I43" s="69"/>
      <c r="J43" s="67"/>
    </row>
    <row r="44" spans="1:10" ht="20.100000000000001" customHeight="1">
      <c r="A44" s="66"/>
      <c r="B44" s="93" t="s">
        <v>65</v>
      </c>
      <c r="C44" s="90"/>
      <c r="D44" s="91"/>
      <c r="E44" s="67"/>
      <c r="F44" s="183" t="s">
        <v>29</v>
      </c>
      <c r="G44" s="184"/>
      <c r="H44" s="68"/>
      <c r="I44" s="69"/>
      <c r="J44" s="67"/>
    </row>
    <row r="45" spans="1:10" ht="20.100000000000001" customHeight="1">
      <c r="A45" s="70"/>
      <c r="B45" s="132" t="s">
        <v>46</v>
      </c>
      <c r="C45" s="133"/>
      <c r="D45" s="134"/>
      <c r="E45" s="62"/>
      <c r="F45" s="167">
        <v>10.5</v>
      </c>
      <c r="G45" s="168"/>
      <c r="H45" s="123">
        <f>SUM(A45*F45)</f>
        <v>0</v>
      </c>
      <c r="I45" s="124"/>
      <c r="J45" s="62"/>
    </row>
    <row r="46" spans="1:10" ht="20.100000000000001" customHeight="1">
      <c r="A46" s="70"/>
      <c r="B46" s="115" t="s">
        <v>45</v>
      </c>
      <c r="C46" s="116"/>
      <c r="D46" s="117"/>
      <c r="E46" s="62"/>
      <c r="F46" s="167">
        <v>10.5</v>
      </c>
      <c r="G46" s="168"/>
      <c r="H46" s="123">
        <f t="shared" ref="H46:H51" si="7">SUM(A46*F46)</f>
        <v>0</v>
      </c>
      <c r="I46" s="124"/>
      <c r="J46" s="62"/>
    </row>
    <row r="47" spans="1:10" ht="20.100000000000001" customHeight="1">
      <c r="A47" s="70"/>
      <c r="B47" s="87" t="s">
        <v>47</v>
      </c>
      <c r="C47" s="88"/>
      <c r="D47" s="89"/>
      <c r="E47" s="62"/>
      <c r="F47" s="167">
        <v>10.5</v>
      </c>
      <c r="G47" s="168"/>
      <c r="H47" s="123">
        <f t="shared" si="7"/>
        <v>0</v>
      </c>
      <c r="I47" s="124"/>
      <c r="J47" s="62"/>
    </row>
    <row r="48" spans="1:10" ht="20.100000000000001" customHeight="1">
      <c r="A48" s="70"/>
      <c r="B48" s="115" t="s">
        <v>48</v>
      </c>
      <c r="C48" s="116"/>
      <c r="D48" s="117"/>
      <c r="E48" s="62"/>
      <c r="F48" s="167">
        <v>10.5</v>
      </c>
      <c r="G48" s="168"/>
      <c r="H48" s="123">
        <f t="shared" si="7"/>
        <v>0</v>
      </c>
      <c r="I48" s="124"/>
      <c r="J48" s="62"/>
    </row>
    <row r="49" spans="1:10" ht="20.100000000000001" customHeight="1">
      <c r="A49" s="70"/>
      <c r="B49" s="87" t="s">
        <v>49</v>
      </c>
      <c r="C49" s="88"/>
      <c r="D49" s="89"/>
      <c r="E49" s="62"/>
      <c r="F49" s="167">
        <v>10.5</v>
      </c>
      <c r="G49" s="168"/>
      <c r="H49" s="123">
        <f t="shared" ref="H49:H50" si="8">SUM(A49*F49)</f>
        <v>0</v>
      </c>
      <c r="I49" s="124"/>
      <c r="J49" s="62"/>
    </row>
    <row r="50" spans="1:10" ht="20.100000000000001" customHeight="1">
      <c r="A50" s="70"/>
      <c r="B50" s="87" t="s">
        <v>67</v>
      </c>
      <c r="C50" s="88"/>
      <c r="D50" s="89"/>
      <c r="E50" s="62"/>
      <c r="F50" s="167">
        <v>10.5</v>
      </c>
      <c r="G50" s="168"/>
      <c r="H50" s="123">
        <f t="shared" si="8"/>
        <v>0</v>
      </c>
      <c r="I50" s="124"/>
      <c r="J50" s="62"/>
    </row>
    <row r="51" spans="1:10" ht="20.100000000000001" customHeight="1">
      <c r="A51" s="70"/>
      <c r="B51" s="87" t="s">
        <v>50</v>
      </c>
      <c r="C51" s="88"/>
      <c r="D51" s="89"/>
      <c r="E51" s="62"/>
      <c r="F51" s="167">
        <v>21.9</v>
      </c>
      <c r="G51" s="168"/>
      <c r="H51" s="123">
        <f t="shared" si="7"/>
        <v>0</v>
      </c>
      <c r="I51" s="124"/>
      <c r="J51" s="62"/>
    </row>
    <row r="52" spans="1:10" ht="20.100000000000001" customHeight="1">
      <c r="A52" s="31"/>
      <c r="B52" s="149"/>
      <c r="C52" s="150"/>
      <c r="D52" s="151"/>
      <c r="E52" s="38"/>
      <c r="F52" s="185"/>
      <c r="G52" s="186"/>
      <c r="H52" s="187"/>
      <c r="I52" s="188"/>
      <c r="J52" s="38"/>
    </row>
    <row r="53" spans="1:10" ht="20.100000000000001" customHeight="1">
      <c r="A53" s="31"/>
      <c r="B53" s="147" t="s">
        <v>36</v>
      </c>
      <c r="C53" s="148"/>
      <c r="D53" s="148"/>
      <c r="E53" s="62"/>
      <c r="F53" s="107">
        <v>49</v>
      </c>
      <c r="G53" s="108"/>
      <c r="H53" s="113">
        <f>SUM(A53*F53)</f>
        <v>0</v>
      </c>
      <c r="I53" s="114"/>
      <c r="J53" s="62">
        <v>14188</v>
      </c>
    </row>
    <row r="54" spans="1:10" ht="20.100000000000001" customHeight="1">
      <c r="A54" s="31"/>
      <c r="B54" s="71" t="s">
        <v>11</v>
      </c>
      <c r="C54" s="72"/>
      <c r="D54" s="72"/>
      <c r="E54" s="62"/>
      <c r="F54" s="107">
        <v>0.75</v>
      </c>
      <c r="G54" s="108"/>
      <c r="H54" s="113">
        <f>SUM(A54*F54)</f>
        <v>0</v>
      </c>
      <c r="I54" s="114"/>
      <c r="J54" s="62">
        <v>14185</v>
      </c>
    </row>
    <row r="55" spans="1:10" ht="20.100000000000001" customHeight="1">
      <c r="A55" s="31"/>
      <c r="B55" s="73" t="s">
        <v>12</v>
      </c>
      <c r="C55" s="74"/>
      <c r="D55" s="74"/>
      <c r="E55" s="62"/>
      <c r="F55" s="107">
        <v>0.25</v>
      </c>
      <c r="G55" s="108"/>
      <c r="H55" s="113">
        <f>SUM(A55*F55)</f>
        <v>0</v>
      </c>
      <c r="I55" s="114"/>
      <c r="J55" s="62">
        <v>6292</v>
      </c>
    </row>
    <row r="56" spans="1:10" ht="20.100000000000001" customHeight="1">
      <c r="A56" s="31"/>
      <c r="B56" s="180" t="s">
        <v>58</v>
      </c>
      <c r="C56" s="181"/>
      <c r="D56" s="182"/>
      <c r="E56" s="62"/>
      <c r="F56" s="113">
        <v>7.5</v>
      </c>
      <c r="G56" s="114"/>
      <c r="H56" s="113">
        <f>SUM(A56*F56)</f>
        <v>0</v>
      </c>
      <c r="I56" s="114"/>
      <c r="J56" s="62">
        <v>14187</v>
      </c>
    </row>
    <row r="57" spans="1:10" ht="20.25">
      <c r="A57" s="158" t="s">
        <v>13</v>
      </c>
      <c r="B57" s="158"/>
      <c r="C57" s="158"/>
      <c r="D57" s="158"/>
      <c r="E57" s="158"/>
      <c r="F57" s="158"/>
      <c r="G57" s="158"/>
      <c r="H57" s="158"/>
      <c r="I57" s="158"/>
    </row>
    <row r="58" spans="1:10" ht="20.25">
      <c r="A58" s="160" t="s">
        <v>14</v>
      </c>
      <c r="B58" s="160"/>
      <c r="C58" s="160"/>
      <c r="D58" s="160"/>
      <c r="E58" s="160"/>
      <c r="F58" s="160"/>
      <c r="G58" s="160"/>
      <c r="H58" s="160"/>
      <c r="I58" s="160"/>
    </row>
    <row r="59" spans="1:10" ht="20.25">
      <c r="A59" s="161" t="s">
        <v>33</v>
      </c>
      <c r="B59" s="161"/>
      <c r="C59" s="161"/>
      <c r="D59" s="161"/>
      <c r="E59" s="161"/>
      <c r="F59" s="161"/>
      <c r="G59" s="161"/>
      <c r="H59" s="161"/>
      <c r="I59" s="161"/>
    </row>
    <row r="60" spans="1:10" ht="20.25">
      <c r="A60" s="160" t="s">
        <v>15</v>
      </c>
      <c r="B60" s="160"/>
      <c r="C60" s="160"/>
      <c r="D60" s="160"/>
      <c r="E60" s="160"/>
      <c r="F60" s="160"/>
      <c r="G60" s="160"/>
      <c r="H60" s="160"/>
      <c r="I60" s="160"/>
    </row>
    <row r="61" spans="1:10" ht="16.5">
      <c r="A61" s="162" t="s">
        <v>16</v>
      </c>
      <c r="B61" s="163"/>
      <c r="C61" s="163"/>
      <c r="D61" s="5"/>
      <c r="E61" s="5"/>
      <c r="F61" s="5"/>
      <c r="G61" s="179"/>
      <c r="H61" s="179"/>
      <c r="I61" s="179"/>
    </row>
    <row r="62" spans="1:10" ht="20.25">
      <c r="A62" s="145" t="s">
        <v>17</v>
      </c>
      <c r="B62" s="145"/>
      <c r="C62" s="145"/>
      <c r="D62" s="145"/>
      <c r="E62" s="39"/>
      <c r="F62" s="75"/>
      <c r="G62" s="146" t="s">
        <v>18</v>
      </c>
      <c r="H62" s="146"/>
      <c r="I62" s="76">
        <f>SUM(H18:I56)</f>
        <v>0</v>
      </c>
    </row>
    <row r="63" spans="1:10" ht="20.25">
      <c r="A63" s="177"/>
      <c r="B63" s="177"/>
      <c r="C63" s="177"/>
      <c r="D63" s="177"/>
      <c r="E63" s="40"/>
      <c r="F63" s="75"/>
      <c r="G63" s="146" t="s">
        <v>19</v>
      </c>
      <c r="H63" s="146"/>
      <c r="I63" s="77">
        <v>0</v>
      </c>
    </row>
    <row r="64" spans="1:10" ht="20.25">
      <c r="A64" s="178"/>
      <c r="B64" s="178"/>
      <c r="C64" s="178"/>
      <c r="D64" s="178"/>
      <c r="E64" s="41"/>
      <c r="F64" s="75"/>
      <c r="G64" s="146" t="s">
        <v>20</v>
      </c>
      <c r="H64" s="146"/>
      <c r="I64" s="76">
        <f>(I62+I63)/119*100</f>
        <v>0</v>
      </c>
    </row>
    <row r="65" spans="1:10" ht="20.25">
      <c r="A65" s="178"/>
      <c r="B65" s="178"/>
      <c r="C65" s="178"/>
      <c r="D65" s="178"/>
      <c r="E65" s="41"/>
      <c r="F65" s="75"/>
      <c r="G65" s="146" t="s">
        <v>26</v>
      </c>
      <c r="H65" s="146"/>
      <c r="I65" s="77">
        <f>I64/100*19</f>
        <v>0</v>
      </c>
    </row>
    <row r="66" spans="1:10" ht="20.25">
      <c r="A66" s="178"/>
      <c r="B66" s="178"/>
      <c r="C66" s="178"/>
      <c r="D66" s="178"/>
      <c r="E66" s="41"/>
      <c r="F66" s="78"/>
      <c r="G66" s="158" t="s">
        <v>21</v>
      </c>
      <c r="H66" s="158"/>
      <c r="I66" s="79">
        <f>SUM(I64:I65)</f>
        <v>0</v>
      </c>
    </row>
    <row r="67" spans="1:10" ht="20.25">
      <c r="A67" s="178"/>
      <c r="B67" s="178"/>
      <c r="C67" s="178"/>
      <c r="D67" s="178"/>
      <c r="E67" s="41"/>
      <c r="F67" s="159"/>
      <c r="G67" s="159"/>
      <c r="H67" s="159"/>
      <c r="I67" s="159"/>
    </row>
    <row r="68" spans="1:10" ht="20.25">
      <c r="A68" s="158" t="s">
        <v>22</v>
      </c>
      <c r="B68" s="158"/>
      <c r="C68" s="158"/>
      <c r="D68" s="158"/>
      <c r="E68" s="158"/>
      <c r="F68" s="158"/>
      <c r="G68" s="158"/>
      <c r="H68" s="158"/>
      <c r="I68" s="158"/>
    </row>
    <row r="69" spans="1:10" ht="20.25">
      <c r="A69" s="80" t="s">
        <v>23</v>
      </c>
      <c r="B69" s="169"/>
      <c r="C69" s="169"/>
      <c r="D69" s="80" t="s">
        <v>24</v>
      </c>
      <c r="E69" s="81"/>
      <c r="F69" s="82" t="s">
        <v>25</v>
      </c>
      <c r="G69" s="170"/>
      <c r="H69" s="170"/>
      <c r="I69" s="170"/>
    </row>
    <row r="70" spans="1:10" ht="15">
      <c r="A70" s="15"/>
      <c r="B70" s="17"/>
      <c r="C70" s="17"/>
      <c r="D70" s="17"/>
      <c r="E70" s="15"/>
      <c r="F70" s="7"/>
      <c r="G70" s="20"/>
      <c r="H70" s="7"/>
      <c r="I70" s="20"/>
    </row>
    <row r="71" spans="1:10">
      <c r="A71" s="16"/>
      <c r="B71" s="1"/>
      <c r="C71" s="1"/>
      <c r="D71" s="1"/>
      <c r="E71" s="1"/>
      <c r="F71" s="1"/>
      <c r="G71" s="1"/>
      <c r="H71" s="1"/>
      <c r="I71" s="1"/>
    </row>
    <row r="72" spans="1:10">
      <c r="A72" s="16"/>
      <c r="B72" s="1"/>
      <c r="C72" s="1"/>
      <c r="D72" s="1"/>
      <c r="E72" s="1"/>
      <c r="F72" s="1"/>
      <c r="G72" s="1"/>
      <c r="H72" s="1"/>
      <c r="I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</row>
    <row r="74" spans="1:10" ht="15">
      <c r="A74" s="1"/>
      <c r="B74" s="19"/>
      <c r="C74" s="17"/>
      <c r="D74" s="17"/>
      <c r="E74" s="1"/>
      <c r="F74" s="1"/>
      <c r="G74" s="1"/>
      <c r="H74" s="1"/>
      <c r="I74" s="1"/>
    </row>
    <row r="75" spans="1:10" ht="15">
      <c r="A75" s="1"/>
      <c r="B75" s="18"/>
      <c r="C75" s="17"/>
      <c r="D75" s="17"/>
      <c r="E75" s="1"/>
      <c r="F75" s="1"/>
      <c r="G75" s="1"/>
      <c r="H75" s="1"/>
      <c r="I75" s="1"/>
    </row>
    <row r="76" spans="1:10">
      <c r="A76" s="1"/>
      <c r="B76" s="16"/>
      <c r="C76" s="17"/>
      <c r="D76" s="17"/>
      <c r="E76" s="1"/>
      <c r="F76" s="1"/>
      <c r="G76" s="1"/>
      <c r="H76" s="1"/>
      <c r="I76" s="1"/>
    </row>
    <row r="78" spans="1:10" ht="16.5">
      <c r="D78" s="47"/>
      <c r="E78" s="48"/>
      <c r="F78" s="49"/>
      <c r="H78" s="155"/>
      <c r="I78" s="156"/>
      <c r="J78" s="157"/>
    </row>
    <row r="79" spans="1:10" ht="16.5">
      <c r="D79" s="50"/>
      <c r="E79" s="51"/>
      <c r="F79" s="52"/>
      <c r="H79" s="152"/>
      <c r="I79" s="153"/>
      <c r="J79" s="154"/>
    </row>
    <row r="80" spans="1:10" ht="16.5">
      <c r="D80" s="49"/>
      <c r="E80" s="50"/>
      <c r="F80" s="53"/>
      <c r="H80" s="164"/>
      <c r="I80" s="165"/>
      <c r="J80" s="166"/>
    </row>
    <row r="81" spans="1:10">
      <c r="A81" s="86" t="s">
        <v>68</v>
      </c>
      <c r="D81" s="46"/>
      <c r="E81" s="44"/>
      <c r="F81" s="45"/>
      <c r="H81" s="54"/>
      <c r="I81" s="54"/>
      <c r="J81" s="54"/>
    </row>
  </sheetData>
  <sheetProtection algorithmName="SHA-512" hashValue="7pOucGH6SeLCwKjpDBU+fRcHlRQcOQHNbuRgO3kuYwEj3LOzWzIflVp0dpWY/SM1TllzAk44rLin2edqgLlV0g==" saltValue="ezZ5ELGsGlfGb9F3oWsVDQ==" spinCount="100000" sheet="1" objects="1" scenarios="1"/>
  <mergeCells count="136">
    <mergeCell ref="H30:I30"/>
    <mergeCell ref="B29:D29"/>
    <mergeCell ref="F29:G29"/>
    <mergeCell ref="B30:D30"/>
    <mergeCell ref="F30:G30"/>
    <mergeCell ref="B38:D38"/>
    <mergeCell ref="G61:I61"/>
    <mergeCell ref="B56:D56"/>
    <mergeCell ref="H54:I54"/>
    <mergeCell ref="F46:G46"/>
    <mergeCell ref="F48:G48"/>
    <mergeCell ref="F45:G45"/>
    <mergeCell ref="F47:G47"/>
    <mergeCell ref="H48:I48"/>
    <mergeCell ref="H38:I38"/>
    <mergeCell ref="F44:G44"/>
    <mergeCell ref="F49:G49"/>
    <mergeCell ref="F50:G50"/>
    <mergeCell ref="H49:I49"/>
    <mergeCell ref="H50:I50"/>
    <mergeCell ref="F52:G52"/>
    <mergeCell ref="H52:I52"/>
    <mergeCell ref="F43:G43"/>
    <mergeCell ref="F51:G51"/>
    <mergeCell ref="H80:J80"/>
    <mergeCell ref="F22:G22"/>
    <mergeCell ref="F31:G31"/>
    <mergeCell ref="H26:I26"/>
    <mergeCell ref="F26:G26"/>
    <mergeCell ref="H34:I34"/>
    <mergeCell ref="F34:G34"/>
    <mergeCell ref="H33:I33"/>
    <mergeCell ref="F33:G33"/>
    <mergeCell ref="H32:I32"/>
    <mergeCell ref="A68:I68"/>
    <mergeCell ref="B69:C69"/>
    <mergeCell ref="G69:I69"/>
    <mergeCell ref="B31:D31"/>
    <mergeCell ref="B40:D40"/>
    <mergeCell ref="B35:D35"/>
    <mergeCell ref="F32:G32"/>
    <mergeCell ref="F40:G40"/>
    <mergeCell ref="B32:D32"/>
    <mergeCell ref="B33:D33"/>
    <mergeCell ref="B34:D34"/>
    <mergeCell ref="A63:D67"/>
    <mergeCell ref="F54:G54"/>
    <mergeCell ref="F38:G38"/>
    <mergeCell ref="H79:J79"/>
    <mergeCell ref="H78:J78"/>
    <mergeCell ref="G63:H63"/>
    <mergeCell ref="G64:H64"/>
    <mergeCell ref="G65:H65"/>
    <mergeCell ref="G66:H66"/>
    <mergeCell ref="F67:I67"/>
    <mergeCell ref="F55:G55"/>
    <mergeCell ref="H55:I55"/>
    <mergeCell ref="F56:G56"/>
    <mergeCell ref="H56:I56"/>
    <mergeCell ref="A57:I57"/>
    <mergeCell ref="A58:I58"/>
    <mergeCell ref="A59:I59"/>
    <mergeCell ref="A60:I60"/>
    <mergeCell ref="A61:C61"/>
    <mergeCell ref="H39:I39"/>
    <mergeCell ref="H45:I45"/>
    <mergeCell ref="H46:I46"/>
    <mergeCell ref="H47:I47"/>
    <mergeCell ref="B39:D39"/>
    <mergeCell ref="F39:G39"/>
    <mergeCell ref="A41:J41"/>
    <mergeCell ref="A62:D62"/>
    <mergeCell ref="G62:H62"/>
    <mergeCell ref="B53:D53"/>
    <mergeCell ref="F53:G53"/>
    <mergeCell ref="H53:I53"/>
    <mergeCell ref="B52:D52"/>
    <mergeCell ref="B46:D46"/>
    <mergeCell ref="B48:D48"/>
    <mergeCell ref="H51:I51"/>
    <mergeCell ref="H35:I35"/>
    <mergeCell ref="F36:G36"/>
    <mergeCell ref="H36:I36"/>
    <mergeCell ref="F37:G37"/>
    <mergeCell ref="H37:I37"/>
    <mergeCell ref="F17:G17"/>
    <mergeCell ref="H17:I17"/>
    <mergeCell ref="B19:D19"/>
    <mergeCell ref="B20:D20"/>
    <mergeCell ref="F19:G19"/>
    <mergeCell ref="F20:G20"/>
    <mergeCell ref="H19:I19"/>
    <mergeCell ref="B45:D45"/>
    <mergeCell ref="B26:D26"/>
    <mergeCell ref="B22:D22"/>
    <mergeCell ref="B23:D23"/>
    <mergeCell ref="B18:D18"/>
    <mergeCell ref="B21:D21"/>
    <mergeCell ref="H21:I21"/>
    <mergeCell ref="B17:D17"/>
    <mergeCell ref="B36:D36"/>
    <mergeCell ref="A42:J42"/>
    <mergeCell ref="H31:I31"/>
    <mergeCell ref="A16:I16"/>
    <mergeCell ref="B43:D43"/>
    <mergeCell ref="H40:I40"/>
    <mergeCell ref="F21:G21"/>
    <mergeCell ref="H18:I18"/>
    <mergeCell ref="F18:G18"/>
    <mergeCell ref="H23:I23"/>
    <mergeCell ref="F23:G23"/>
    <mergeCell ref="H22:I22"/>
    <mergeCell ref="B27:D27"/>
    <mergeCell ref="F27:G27"/>
    <mergeCell ref="H27:I27"/>
    <mergeCell ref="B28:D28"/>
    <mergeCell ref="F28:G28"/>
    <mergeCell ref="H28:I28"/>
    <mergeCell ref="H29:I29"/>
    <mergeCell ref="H20:I20"/>
    <mergeCell ref="B24:D24"/>
    <mergeCell ref="B25:D25"/>
    <mergeCell ref="F24:G24"/>
    <mergeCell ref="F25:G25"/>
    <mergeCell ref="H24:I24"/>
    <mergeCell ref="H25:I25"/>
    <mergeCell ref="F35:G35"/>
    <mergeCell ref="A10:C10"/>
    <mergeCell ref="F10:G10"/>
    <mergeCell ref="H10:I10"/>
    <mergeCell ref="A12:B12"/>
    <mergeCell ref="F12:G12"/>
    <mergeCell ref="H12:I12"/>
    <mergeCell ref="A14:B14"/>
    <mergeCell ref="F14:G14"/>
    <mergeCell ref="H14:I14"/>
  </mergeCells>
  <pageMargins left="0.7" right="0.7" top="0.78740157499999996" bottom="0.78740157499999996" header="0.3" footer="0.3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Final</vt:lpstr>
    </vt:vector>
  </TitlesOfParts>
  <Company>ITERGO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Kluge, Nils (EG-EXTERN)</dc:creator>
  <cp:lastModifiedBy>Schulz, Dirk (EGOVD)</cp:lastModifiedBy>
  <cp:lastPrinted>2025-09-01T10:58:30Z</cp:lastPrinted>
  <dcterms:created xsi:type="dcterms:W3CDTF">2022-10-13T07:21:35Z</dcterms:created>
  <dcterms:modified xsi:type="dcterms:W3CDTF">2025-09-04T09:42:45Z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60b0de-ed2e-4d0e-8d46-595fe1aa544e_Enabled">
    <vt:lpwstr>true</vt:lpwstr>
  </property>
  <property fmtid="{D5CDD505-2E9C-101B-9397-08002B2CF9AE}" pid="3" name="MSIP_Label_f260b0de-ed2e-4d0e-8d46-595fe1aa544e_SetDate">
    <vt:lpwstr>2024-07-09T09:42:10Z</vt:lpwstr>
  </property>
  <property fmtid="{D5CDD505-2E9C-101B-9397-08002B2CF9AE}" pid="4" name="MSIP_Label_f260b0de-ed2e-4d0e-8d46-595fe1aa544e_Method">
    <vt:lpwstr>Privileged</vt:lpwstr>
  </property>
  <property fmtid="{D5CDD505-2E9C-101B-9397-08002B2CF9AE}" pid="5" name="MSIP_Label_f260b0de-ed2e-4d0e-8d46-595fe1aa544e_Name">
    <vt:lpwstr>ERGO Unrestricted</vt:lpwstr>
  </property>
  <property fmtid="{D5CDD505-2E9C-101B-9397-08002B2CF9AE}" pid="6" name="MSIP_Label_f260b0de-ed2e-4d0e-8d46-595fe1aa544e_SiteId">
    <vt:lpwstr>b81b1bcc-4864-4917-b597-9deb35336ab7</vt:lpwstr>
  </property>
  <property fmtid="{D5CDD505-2E9C-101B-9397-08002B2CF9AE}" pid="7" name="MSIP_Label_f260b0de-ed2e-4d0e-8d46-595fe1aa544e_ActionId">
    <vt:lpwstr>f22d8556-6bcc-42d3-9033-2deaf550a21a</vt:lpwstr>
  </property>
  <property fmtid="{D5CDD505-2E9C-101B-9397-08002B2CF9AE}" pid="8" name="MSIP_Label_f260b0de-ed2e-4d0e-8d46-595fe1aa544e_ContentBits">
    <vt:lpwstr>0</vt:lpwstr>
  </property>
</Properties>
</file>