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CORP.ERGO\org\Org_EG\EG_Leitung\Neu_ab_1.3.15\V_06_PM_F+B\25 Bestell-Formulare Upload\"/>
    </mc:Choice>
  </mc:AlternateContent>
  <xr:revisionPtr revIDLastSave="0" documentId="13_ncr:1_{79225C8A-A215-4123-8270-3BC651F6871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Final" sheetId="2" r:id="rId1"/>
  </sheets>
  <definedNames>
    <definedName name="_xlnm.Print_Area" localSheetId="0">Final!$A$1:$G$84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2" l="1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6" i="2"/>
  <c r="F37" i="2"/>
  <c r="F42" i="2"/>
  <c r="F43" i="2"/>
  <c r="F44" i="2"/>
  <c r="F45" i="2"/>
  <c r="F46" i="2"/>
  <c r="F47" i="2"/>
  <c r="F48" i="2"/>
  <c r="F50" i="2"/>
  <c r="F51" i="2"/>
  <c r="F52" i="2"/>
  <c r="F53" i="2"/>
  <c r="F54" i="2"/>
  <c r="F65" i="2" l="1"/>
  <c r="F66" i="2" l="1"/>
  <c r="F67" i="2"/>
</calcChain>
</file>

<file path=xl/sharedStrings.xml><?xml version="1.0" encoding="utf-8"?>
<sst xmlns="http://schemas.openxmlformats.org/spreadsheetml/2006/main" count="72" uniqueCount="70">
  <si>
    <t>Besteller</t>
  </si>
  <si>
    <t>Tel.-Nr.</t>
  </si>
  <si>
    <t>Ort der Bewirtung</t>
  </si>
  <si>
    <t>Uhrzeit (von - bis)</t>
  </si>
  <si>
    <t>Tag der Bewirtung</t>
  </si>
  <si>
    <t>Personenanzahl</t>
  </si>
  <si>
    <t>Bitte reichen Sie diesen Bewirtungsauftrag mit einer Woche Vorlauf ein.</t>
  </si>
  <si>
    <t>Anzahl</t>
  </si>
  <si>
    <t>Artikel</t>
  </si>
  <si>
    <t>Einzelpreis / brutto</t>
  </si>
  <si>
    <t>Gesamtpreis / brutto</t>
  </si>
  <si>
    <t>Eindeckpauschale</t>
  </si>
  <si>
    <t>Bitte beachten Sie, dass fehlende Pfandflaschen zusätzlich berechnet werden!</t>
  </si>
  <si>
    <t>Rechnungsadresse</t>
  </si>
  <si>
    <t>Bemerkungen</t>
  </si>
  <si>
    <t>Gesamt netto</t>
  </si>
  <si>
    <t>Gesamt brutto</t>
  </si>
  <si>
    <t>Sie haben Fragen zu Allergenen und Zusatzstoffen! Dann sprechen sie uns an.</t>
  </si>
  <si>
    <t>Ort</t>
  </si>
  <si>
    <t>Datum</t>
  </si>
  <si>
    <t>MwSt. 19%</t>
  </si>
  <si>
    <t>PLU</t>
  </si>
  <si>
    <t>Preis auf Anfrage</t>
  </si>
  <si>
    <t>Orangensaft 1l</t>
  </si>
  <si>
    <t>Apfelsaft 1l</t>
  </si>
  <si>
    <t xml:space="preserve">Flensburger 0,33 l </t>
  </si>
  <si>
    <t xml:space="preserve">Wein </t>
  </si>
  <si>
    <t>Servicekraft pro Stunde</t>
  </si>
  <si>
    <t>Mineralwasser Medium 0,75 l</t>
  </si>
  <si>
    <t>Mineralwasser Spritzig 0,75 l</t>
  </si>
  <si>
    <t>Coca Cola Zero 0,2 l</t>
  </si>
  <si>
    <t>Coca Cola 0,2 l</t>
  </si>
  <si>
    <t>Prosecco Borgo Molino</t>
  </si>
  <si>
    <t>Chili con carne | Brötchen</t>
  </si>
  <si>
    <t>Gulaschsuppe | Baguette</t>
  </si>
  <si>
    <t>Chili sin carne | Brötchen</t>
  </si>
  <si>
    <t>Erbseneintopf | Bockwurst | Brötchen</t>
  </si>
  <si>
    <t>Kalbsgeschnetzeltes Züricher Art | Spätzle</t>
  </si>
  <si>
    <t>ClimAid Zitrone 0,33 l</t>
  </si>
  <si>
    <t>ClimAid Orange 0,33 l</t>
  </si>
  <si>
    <t>ClimAid Rhabarber 0,33 l</t>
  </si>
  <si>
    <t>ClimAid Grapefruit 0,33 l</t>
  </si>
  <si>
    <t>Flensburger 0,33 l alkoholfrei</t>
  </si>
  <si>
    <t>Füchschen Alt 10 l Faß</t>
  </si>
  <si>
    <t>Füchschen Alt 0,33 l</t>
  </si>
  <si>
    <t>Bitburger Pils 0,33 l</t>
  </si>
  <si>
    <t>Bitburger Pils alkoholfrei 0,33 l</t>
  </si>
  <si>
    <t>Bitburger Pils 15 l Faß</t>
  </si>
  <si>
    <t>Lieferkosten | Logistik EP1&amp;2</t>
  </si>
  <si>
    <t>Lieferkosten | Logistik BA4</t>
  </si>
  <si>
    <t>Kartoffeleintopf | Kasseler | Brötchen</t>
  </si>
  <si>
    <t>Möchten Sie Musik abspielen?</t>
  </si>
  <si>
    <t>ja/nein</t>
  </si>
  <si>
    <t xml:space="preserve">Mineralwasser Still 0,75 l
</t>
  </si>
  <si>
    <t>Lütts Apfelschorle 0,33 l</t>
  </si>
  <si>
    <r>
      <t xml:space="preserve">Grünkohl | bürgerlich | Mettenden | </t>
    </r>
    <r>
      <rPr>
        <b/>
        <sz val="16"/>
        <rFont val="Arial"/>
        <family val="2"/>
      </rPr>
      <t>Saisonal</t>
    </r>
  </si>
  <si>
    <t>Kontaktieren Sie unsere Ansprechpartner für Ihre individuellen Wünsche:</t>
  </si>
  <si>
    <t>Alle geöffneten Flaschen werden berechnet. Ungeöffnete, die an uns zurückgehen, werden nicht in Rechnung gestellt.</t>
  </si>
  <si>
    <t>Zahlung bitte nach Erhalt der Rechnung per Überweisung.</t>
  </si>
  <si>
    <t>Bewirtungsauftrag für private Feier ohne Personal</t>
  </si>
  <si>
    <t>Tel.: 0211-477 3000 | konferenzduesseldorf@ergo.de</t>
  </si>
  <si>
    <t xml:space="preserve">Ihr Ansprechpartner: Felix Gielissen </t>
  </si>
  <si>
    <t>Bitte nach der Veranstaltung für die Übergabe den Service kontaktieren Tel. 0211-477 3000</t>
  </si>
  <si>
    <t>Stand 19.8.2026</t>
  </si>
  <si>
    <t>Sekt Ohlig Cuvée Brut</t>
  </si>
  <si>
    <t>Zusätzliches Leihgeschirr und Besteck</t>
  </si>
  <si>
    <t>GEMA-Kostenpflichtig</t>
  </si>
  <si>
    <t>Fingerfood nach Absprache</t>
  </si>
  <si>
    <t>Buffet nach Absprache</t>
  </si>
  <si>
    <t>Folgend bieten wir Ihnen eine Auswahl aus unserem Speisenangebot ab 10 Portionen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</si>
</sst>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#,##0.00\ &quot;€&quot;"/>
    <numFmt numFmtId="166" formatCode="h:mm;@"/>
  </numFmts>
  <fonts count="27">
    <font>
      <sz val="11"/>
      <color theme="1"/>
      <name val="Arial"/>
      <family val="2"/>
    </font>
    <font>
      <sz val="10"/>
      <name val="Arial"/>
      <family val="2"/>
    </font>
    <font>
      <b/>
      <sz val="10"/>
      <name val="FS Me"/>
      <family val="3"/>
    </font>
    <font>
      <sz val="13"/>
      <name val="Arial"/>
      <family val="2"/>
    </font>
    <font>
      <b/>
      <sz val="13"/>
      <name val="Arial"/>
      <family val="2"/>
    </font>
    <font>
      <b/>
      <sz val="12"/>
      <name val="Arial"/>
      <family val="2"/>
    </font>
    <font>
      <sz val="16"/>
      <color rgb="FF800000"/>
      <name val="Fedra Serif A Std Bold"/>
    </font>
    <font>
      <b/>
      <sz val="13"/>
      <color theme="2" tint="-0.749992370372631"/>
      <name val="Arial"/>
      <family val="2"/>
    </font>
    <font>
      <b/>
      <sz val="13"/>
      <color rgb="FF800000"/>
      <name val="Arial"/>
      <family val="2"/>
    </font>
    <font>
      <b/>
      <sz val="14"/>
      <color theme="2" tint="-0.749992370372631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8"/>
      <color rgb="FF800000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8"/>
      <name val="Arial"/>
      <family val="2"/>
    </font>
    <font>
      <sz val="13"/>
      <color theme="1"/>
      <name val="Arial"/>
      <family val="2"/>
    </font>
    <font>
      <b/>
      <sz val="16"/>
      <color indexed="63"/>
      <name val="Arial"/>
      <family val="2"/>
    </font>
    <font>
      <sz val="16"/>
      <color theme="1" tint="0.14999847407452621"/>
      <name val="Arial"/>
      <family val="2"/>
    </font>
    <font>
      <sz val="16"/>
      <name val="Arial"/>
      <family val="2"/>
    </font>
    <font>
      <sz val="16"/>
      <color theme="1"/>
      <name val="Arial"/>
      <family val="2"/>
    </font>
    <font>
      <b/>
      <sz val="16"/>
      <name val="Arial"/>
      <family val="2"/>
    </font>
    <font>
      <sz val="9"/>
      <color theme="1"/>
      <name val="Arial"/>
      <family val="2"/>
    </font>
    <font>
      <sz val="12"/>
      <color theme="1"/>
      <name val="Arial"/>
      <family val="2"/>
    </font>
    <font>
      <b/>
      <sz val="13"/>
      <name val="FS Me"/>
      <family val="3"/>
    </font>
    <font>
      <b/>
      <sz val="13"/>
      <color theme="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155">
    <xf numFmtId="0" fontId="0" fillId="0" borderId="0" xfId="0"/>
    <xf numFmtId="0" fontId="20" fillId="0" borderId="2" xfId="1" applyFont="1" applyFill="1" applyBorder="1" applyAlignment="1" applyProtection="1">
      <alignment vertical="center"/>
    </xf>
    <xf numFmtId="0" fontId="20" fillId="0" borderId="0" xfId="1" applyFont="1" applyFill="1" applyBorder="1" applyAlignment="1" applyProtection="1">
      <alignment vertical="center"/>
    </xf>
    <xf numFmtId="0" fontId="20" fillId="0" borderId="3" xfId="1" applyFont="1" applyFill="1" applyBorder="1" applyAlignment="1" applyProtection="1">
      <alignment vertical="center"/>
    </xf>
    <xf numFmtId="0" fontId="20" fillId="0" borderId="7" xfId="1" applyFont="1" applyFill="1" applyBorder="1" applyAlignment="1" applyProtection="1">
      <alignment vertical="center"/>
    </xf>
    <xf numFmtId="164" fontId="20" fillId="0" borderId="3" xfId="1" applyNumberFormat="1" applyFont="1" applyFill="1" applyBorder="1" applyAlignment="1" applyProtection="1">
      <alignment vertical="center"/>
    </xf>
    <xf numFmtId="164" fontId="20" fillId="3" borderId="3" xfId="1" applyNumberFormat="1" applyFont="1" applyFill="1" applyBorder="1" applyAlignment="1" applyProtection="1">
      <alignment vertical="center"/>
    </xf>
    <xf numFmtId="164" fontId="20" fillId="0" borderId="9" xfId="1" applyNumberFormat="1" applyFont="1" applyBorder="1" applyAlignment="1">
      <alignment vertical="center"/>
    </xf>
    <xf numFmtId="0" fontId="3" fillId="3" borderId="6" xfId="1" applyFont="1" applyFill="1" applyBorder="1" applyAlignment="1" applyProtection="1">
      <alignment vertical="center"/>
      <protection locked="0"/>
    </xf>
    <xf numFmtId="0" fontId="21" fillId="3" borderId="10" xfId="1" applyFont="1" applyFill="1" applyBorder="1" applyAlignment="1" applyProtection="1">
      <alignment vertical="center"/>
      <protection locked="0"/>
    </xf>
    <xf numFmtId="0" fontId="3" fillId="2" borderId="6" xfId="1" applyFont="1" applyFill="1" applyBorder="1" applyAlignment="1" applyProtection="1">
      <alignment vertical="center"/>
      <protection locked="0"/>
    </xf>
    <xf numFmtId="0" fontId="3" fillId="2" borderId="8" xfId="1" applyFont="1" applyFill="1" applyBorder="1" applyAlignment="1" applyProtection="1">
      <alignment vertical="center"/>
      <protection locked="0"/>
    </xf>
    <xf numFmtId="0" fontId="21" fillId="2" borderId="10" xfId="1" applyFont="1" applyFill="1" applyBorder="1" applyAlignment="1" applyProtection="1">
      <alignment vertical="center"/>
      <protection locked="0"/>
    </xf>
    <xf numFmtId="0" fontId="21" fillId="2" borderId="13" xfId="1" applyFont="1" applyFill="1" applyBorder="1" applyAlignment="1" applyProtection="1">
      <alignment vertical="center"/>
      <protection locked="0"/>
    </xf>
    <xf numFmtId="164" fontId="3" fillId="2" borderId="7" xfId="1" applyNumberFormat="1" applyFont="1" applyFill="1" applyBorder="1" applyAlignment="1" applyProtection="1">
      <alignment vertical="center"/>
    </xf>
    <xf numFmtId="164" fontId="3" fillId="2" borderId="11" xfId="1" applyNumberFormat="1" applyFont="1" applyFill="1" applyBorder="1" applyAlignment="1" applyProtection="1">
      <alignment vertical="center"/>
    </xf>
    <xf numFmtId="0" fontId="9" fillId="0" borderId="0" xfId="1" applyFont="1" applyFill="1" applyBorder="1" applyAlignment="1" applyProtection="1">
      <alignment vertical="center"/>
    </xf>
    <xf numFmtId="0" fontId="7" fillId="0" borderId="0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>
      <alignment vertical="center"/>
    </xf>
    <xf numFmtId="0" fontId="6" fillId="0" borderId="0" xfId="1" applyFont="1" applyBorder="1" applyAlignment="1" applyProtection="1">
      <alignment vertical="center"/>
    </xf>
    <xf numFmtId="0" fontId="1" fillId="0" borderId="0" xfId="1" applyAlignment="1">
      <alignment vertical="center"/>
    </xf>
    <xf numFmtId="0" fontId="0" fillId="0" borderId="0" xfId="0" applyAlignment="1">
      <alignment vertical="center"/>
    </xf>
    <xf numFmtId="0" fontId="13" fillId="0" borderId="0" xfId="1" applyFont="1" applyBorder="1" applyAlignment="1" applyProtection="1">
      <alignment vertical="center"/>
    </xf>
    <xf numFmtId="0" fontId="14" fillId="0" borderId="0" xfId="1" applyFont="1" applyBorder="1" applyAlignment="1" applyProtection="1">
      <alignment vertical="center"/>
    </xf>
    <xf numFmtId="0" fontId="15" fillId="0" borderId="0" xfId="0" applyFont="1" applyAlignment="1">
      <alignment vertical="center"/>
    </xf>
    <xf numFmtId="0" fontId="18" fillId="3" borderId="0" xfId="1" applyFont="1" applyFill="1" applyBorder="1" applyAlignment="1" applyProtection="1">
      <alignment vertical="center"/>
    </xf>
    <xf numFmtId="0" fontId="11" fillId="0" borderId="0" xfId="1" applyFont="1" applyBorder="1" applyAlignment="1" applyProtection="1">
      <alignment vertical="center"/>
    </xf>
    <xf numFmtId="0" fontId="19" fillId="3" borderId="0" xfId="1" applyFont="1" applyFill="1" applyBorder="1" applyAlignment="1" applyProtection="1">
      <alignment vertical="center"/>
    </xf>
    <xf numFmtId="0" fontId="19" fillId="0" borderId="0" xfId="1" applyFont="1" applyBorder="1" applyAlignment="1" applyProtection="1">
      <alignment vertical="center"/>
    </xf>
    <xf numFmtId="0" fontId="17" fillId="0" borderId="0" xfId="0" applyFont="1" applyAlignment="1">
      <alignment vertical="center"/>
    </xf>
    <xf numFmtId="0" fontId="9" fillId="0" borderId="0" xfId="1" applyFont="1" applyFill="1" applyBorder="1" applyAlignment="1" applyProtection="1">
      <alignment vertical="center" wrapText="1"/>
    </xf>
    <xf numFmtId="0" fontId="7" fillId="0" borderId="0" xfId="1" applyFont="1" applyFill="1" applyBorder="1" applyAlignment="1" applyProtection="1">
      <alignment horizontal="right" vertical="center"/>
    </xf>
    <xf numFmtId="49" fontId="4" fillId="2" borderId="0" xfId="1" applyNumberFormat="1" applyFont="1" applyFill="1" applyBorder="1" applyAlignment="1" applyProtection="1">
      <alignment vertical="center"/>
      <protection locked="0"/>
    </xf>
    <xf numFmtId="1" fontId="7" fillId="2" borderId="0" xfId="1" applyNumberFormat="1" applyFont="1" applyFill="1" applyBorder="1" applyAlignment="1" applyProtection="1">
      <alignment vertical="center" wrapText="1"/>
      <protection locked="0"/>
    </xf>
    <xf numFmtId="49" fontId="4" fillId="0" borderId="0" xfId="1" applyNumberFormat="1" applyFont="1" applyFill="1" applyBorder="1" applyAlignment="1" applyProtection="1">
      <alignment vertical="center"/>
    </xf>
    <xf numFmtId="0" fontId="12" fillId="0" borderId="0" xfId="1" applyFont="1" applyBorder="1" applyAlignment="1" applyProtection="1">
      <alignment vertical="center"/>
    </xf>
    <xf numFmtId="0" fontId="7" fillId="0" borderId="0" xfId="1" applyFont="1" applyFill="1" applyBorder="1" applyAlignment="1" applyProtection="1">
      <alignment vertical="center" wrapText="1"/>
    </xf>
    <xf numFmtId="166" fontId="4" fillId="2" borderId="0" xfId="1" applyNumberFormat="1" applyFont="1" applyFill="1" applyBorder="1" applyAlignment="1" applyProtection="1">
      <alignment vertical="center" wrapText="1"/>
      <protection locked="0"/>
    </xf>
    <xf numFmtId="0" fontId="4" fillId="0" borderId="0" xfId="1" applyFont="1" applyFill="1" applyBorder="1" applyAlignment="1" applyProtection="1">
      <alignment vertical="center" wrapText="1"/>
    </xf>
    <xf numFmtId="0" fontId="4" fillId="2" borderId="0" xfId="1" applyFont="1" applyFill="1" applyBorder="1" applyAlignment="1" applyProtection="1">
      <alignment vertical="center" wrapText="1"/>
      <protection locked="0"/>
    </xf>
    <xf numFmtId="0" fontId="5" fillId="0" borderId="0" xfId="1" applyFont="1" applyFill="1" applyBorder="1" applyAlignment="1" applyProtection="1">
      <alignment vertical="center"/>
    </xf>
    <xf numFmtId="14" fontId="5" fillId="0" borderId="0" xfId="1" applyNumberFormat="1" applyFont="1" applyFill="1" applyBorder="1" applyAlignment="1" applyProtection="1">
      <alignment vertical="center"/>
    </xf>
    <xf numFmtId="0" fontId="9" fillId="3" borderId="1" xfId="1" applyFont="1" applyFill="1" applyBorder="1" applyAlignment="1" applyProtection="1">
      <alignment vertical="center"/>
    </xf>
    <xf numFmtId="0" fontId="9" fillId="3" borderId="3" xfId="1" applyFont="1" applyFill="1" applyBorder="1" applyAlignment="1" applyProtection="1">
      <alignment vertical="center" wrapText="1"/>
    </xf>
    <xf numFmtId="0" fontId="3" fillId="3" borderId="1" xfId="1" applyFont="1" applyFill="1" applyBorder="1" applyAlignment="1" applyProtection="1">
      <alignment vertical="center"/>
      <protection locked="0"/>
    </xf>
    <xf numFmtId="0" fontId="3" fillId="0" borderId="1" xfId="1" applyFont="1" applyFill="1" applyBorder="1" applyAlignment="1" applyProtection="1">
      <alignment vertical="center"/>
      <protection locked="0"/>
    </xf>
    <xf numFmtId="0" fontId="20" fillId="0" borderId="5" xfId="1" applyFont="1" applyBorder="1" applyAlignment="1">
      <alignment vertical="center"/>
    </xf>
    <xf numFmtId="0" fontId="20" fillId="0" borderId="10" xfId="1" applyFont="1" applyBorder="1" applyAlignment="1">
      <alignment vertical="center"/>
    </xf>
    <xf numFmtId="0" fontId="3" fillId="3" borderId="4" xfId="1" applyFont="1" applyFill="1" applyBorder="1" applyAlignment="1" applyProtection="1">
      <alignment vertical="center"/>
      <protection locked="0"/>
    </xf>
    <xf numFmtId="0" fontId="12" fillId="2" borderId="9" xfId="1" applyFont="1" applyFill="1" applyBorder="1" applyAlignment="1" applyProtection="1">
      <alignment vertical="center"/>
      <protection locked="0"/>
    </xf>
    <xf numFmtId="0" fontId="24" fillId="2" borderId="5" xfId="1" applyFont="1" applyFill="1" applyBorder="1" applyAlignment="1" applyProtection="1">
      <alignment vertical="center"/>
      <protection locked="0"/>
    </xf>
    <xf numFmtId="0" fontId="20" fillId="3" borderId="12" xfId="1" applyFont="1" applyFill="1" applyBorder="1" applyAlignment="1" applyProtection="1">
      <alignment vertical="center"/>
      <protection locked="0"/>
    </xf>
    <xf numFmtId="0" fontId="20" fillId="0" borderId="10" xfId="1" applyFont="1" applyFill="1" applyBorder="1" applyAlignment="1" applyProtection="1">
      <alignment vertical="center"/>
    </xf>
    <xf numFmtId="0" fontId="20" fillId="0" borderId="13" xfId="1" applyFont="1" applyFill="1" applyBorder="1" applyAlignment="1" applyProtection="1">
      <alignment vertical="center"/>
    </xf>
    <xf numFmtId="0" fontId="20" fillId="3" borderId="1" xfId="1" applyFont="1" applyFill="1" applyBorder="1" applyAlignment="1" applyProtection="1">
      <alignment vertical="center"/>
      <protection locked="0"/>
    </xf>
    <xf numFmtId="0" fontId="20" fillId="0" borderId="11" xfId="1" applyFont="1" applyFill="1" applyBorder="1" applyAlignment="1" applyProtection="1">
      <alignment vertical="center"/>
    </xf>
    <xf numFmtId="0" fontId="20" fillId="3" borderId="4" xfId="1" applyFont="1" applyFill="1" applyBorder="1" applyAlignment="1" applyProtection="1">
      <alignment vertical="center"/>
      <protection locked="0"/>
    </xf>
    <xf numFmtId="0" fontId="20" fillId="0" borderId="9" xfId="1" applyFont="1" applyFill="1" applyBorder="1" applyAlignment="1" applyProtection="1">
      <alignment vertical="center"/>
    </xf>
    <xf numFmtId="0" fontId="20" fillId="0" borderId="6" xfId="1" applyFont="1" applyFill="1" applyBorder="1" applyAlignment="1" applyProtection="1">
      <alignment vertical="center"/>
    </xf>
    <xf numFmtId="0" fontId="20" fillId="0" borderId="8" xfId="1" applyFont="1" applyFill="1" applyBorder="1" applyAlignment="1" applyProtection="1">
      <alignment vertical="center"/>
    </xf>
    <xf numFmtId="0" fontId="3" fillId="2" borderId="3" xfId="1" applyFont="1" applyFill="1" applyBorder="1" applyAlignment="1" applyProtection="1">
      <alignment vertical="center"/>
      <protection locked="0"/>
    </xf>
    <xf numFmtId="0" fontId="3" fillId="4" borderId="11" xfId="1" applyFont="1" applyFill="1" applyBorder="1" applyAlignment="1" applyProtection="1">
      <alignment vertical="center"/>
    </xf>
    <xf numFmtId="0" fontId="3" fillId="3" borderId="12" xfId="1" applyFont="1" applyFill="1" applyBorder="1" applyAlignment="1" applyProtection="1">
      <alignment vertical="center"/>
      <protection locked="0"/>
    </xf>
    <xf numFmtId="14" fontId="7" fillId="2" borderId="0" xfId="1" applyNumberFormat="1" applyFont="1" applyFill="1" applyBorder="1" applyAlignment="1" applyProtection="1">
      <alignment vertical="center"/>
      <protection locked="0"/>
    </xf>
    <xf numFmtId="0" fontId="2" fillId="0" borderId="0" xfId="1" applyFont="1" applyBorder="1" applyAlignment="1" applyProtection="1">
      <alignment vertical="center"/>
    </xf>
    <xf numFmtId="0" fontId="2" fillId="0" borderId="0" xfId="1" applyFont="1" applyFill="1" applyBorder="1" applyAlignment="1" applyProtection="1">
      <alignment vertical="center"/>
    </xf>
    <xf numFmtId="0" fontId="4" fillId="0" borderId="0" xfId="1" applyFont="1" applyBorder="1" applyAlignment="1" applyProtection="1">
      <alignment horizontal="right" vertical="center"/>
    </xf>
    <xf numFmtId="0" fontId="25" fillId="2" borderId="6" xfId="1" applyFont="1" applyFill="1" applyBorder="1" applyAlignment="1" applyProtection="1">
      <alignment vertical="center"/>
    </xf>
    <xf numFmtId="165" fontId="7" fillId="0" borderId="0" xfId="1" applyNumberFormat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>
      <alignment horizontal="right" vertical="center"/>
    </xf>
    <xf numFmtId="0" fontId="3" fillId="0" borderId="0" xfId="1" applyFont="1" applyAlignment="1" applyProtection="1">
      <alignment vertical="center" wrapText="1"/>
      <protection locked="0"/>
    </xf>
    <xf numFmtId="0" fontId="20" fillId="4" borderId="0" xfId="1" applyFont="1" applyFill="1" applyBorder="1" applyAlignment="1" applyProtection="1">
      <alignment vertical="center"/>
    </xf>
    <xf numFmtId="0" fontId="3" fillId="0" borderId="0" xfId="1" applyFont="1" applyAlignment="1">
      <alignment vertical="center"/>
    </xf>
    <xf numFmtId="0" fontId="7" fillId="2" borderId="0" xfId="1" applyFont="1" applyFill="1" applyBorder="1" applyAlignment="1" applyProtection="1">
      <alignment vertical="center"/>
      <protection locked="0"/>
    </xf>
    <xf numFmtId="14" fontId="7" fillId="0" borderId="0" xfId="1" applyNumberFormat="1" applyFont="1" applyFill="1" applyBorder="1" applyAlignment="1" applyProtection="1">
      <alignment vertical="center"/>
      <protection locked="0"/>
    </xf>
    <xf numFmtId="0" fontId="7" fillId="0" borderId="0" xfId="1" applyFont="1" applyFill="1" applyBorder="1" applyAlignment="1" applyProtection="1">
      <alignment vertical="center"/>
      <protection locked="0"/>
    </xf>
    <xf numFmtId="164" fontId="8" fillId="0" borderId="0" xfId="1" applyNumberFormat="1" applyFont="1" applyFill="1" applyBorder="1" applyAlignment="1" applyProtection="1">
      <alignment vertical="center"/>
    </xf>
    <xf numFmtId="0" fontId="8" fillId="0" borderId="0" xfId="2" applyFont="1" applyFill="1" applyBorder="1" applyAlignment="1" applyProtection="1">
      <alignment vertical="center"/>
    </xf>
    <xf numFmtId="164" fontId="20" fillId="0" borderId="3" xfId="1" applyNumberFormat="1" applyFont="1" applyFill="1" applyBorder="1" applyAlignment="1" applyProtection="1">
      <alignment vertical="center" wrapText="1"/>
    </xf>
    <xf numFmtId="164" fontId="20" fillId="0" borderId="3" xfId="1" applyNumberFormat="1" applyFont="1" applyBorder="1" applyAlignment="1">
      <alignment vertical="center"/>
    </xf>
    <xf numFmtId="164" fontId="20" fillId="2" borderId="3" xfId="1" applyNumberFormat="1" applyFont="1" applyFill="1" applyBorder="1" applyAlignment="1">
      <alignment horizontal="center" vertical="center"/>
    </xf>
    <xf numFmtId="164" fontId="20" fillId="0" borderId="5" xfId="1" applyNumberFormat="1" applyFont="1" applyFill="1" applyBorder="1" applyAlignment="1" applyProtection="1">
      <alignment horizontal="center" vertical="center"/>
    </xf>
    <xf numFmtId="164" fontId="20" fillId="0" borderId="9" xfId="1" applyNumberFormat="1" applyFont="1" applyFill="1" applyBorder="1" applyAlignment="1" applyProtection="1">
      <alignment vertical="center"/>
    </xf>
    <xf numFmtId="164" fontId="20" fillId="0" borderId="5" xfId="1" applyNumberFormat="1" applyFont="1" applyFill="1" applyBorder="1" applyAlignment="1" applyProtection="1">
      <alignment vertical="center"/>
    </xf>
    <xf numFmtId="1" fontId="7" fillId="0" borderId="0" xfId="1" applyNumberFormat="1" applyFont="1" applyFill="1" applyBorder="1" applyAlignment="1" applyProtection="1">
      <alignment vertical="center" wrapText="1"/>
      <protection locked="0"/>
    </xf>
    <xf numFmtId="166" fontId="4" fillId="0" borderId="0" xfId="1" applyNumberFormat="1" applyFont="1" applyFill="1" applyBorder="1" applyAlignment="1" applyProtection="1">
      <alignment vertical="center" wrapText="1"/>
      <protection locked="0"/>
    </xf>
    <xf numFmtId="0" fontId="4" fillId="0" borderId="0" xfId="1" applyFont="1" applyFill="1" applyBorder="1" applyAlignment="1" applyProtection="1">
      <alignment vertical="center" wrapText="1"/>
      <protection locked="0"/>
    </xf>
    <xf numFmtId="0" fontId="3" fillId="0" borderId="6" xfId="1" applyFont="1" applyFill="1" applyBorder="1" applyAlignment="1" applyProtection="1">
      <alignment vertical="center"/>
      <protection locked="0"/>
    </xf>
    <xf numFmtId="164" fontId="20" fillId="0" borderId="0" xfId="1" applyNumberFormat="1" applyFont="1" applyFill="1" applyBorder="1" applyAlignment="1" applyProtection="1">
      <alignment vertical="center"/>
    </xf>
    <xf numFmtId="0" fontId="10" fillId="4" borderId="8" xfId="1" applyFont="1" applyFill="1" applyBorder="1" applyAlignment="1" applyProtection="1">
      <alignment vertical="center"/>
    </xf>
    <xf numFmtId="0" fontId="20" fillId="4" borderId="11" xfId="1" applyFont="1" applyFill="1" applyBorder="1" applyAlignment="1" applyProtection="1">
      <alignment vertical="center"/>
    </xf>
    <xf numFmtId="0" fontId="20" fillId="4" borderId="11" xfId="1" applyFont="1" applyFill="1" applyBorder="1" applyAlignment="1">
      <alignment vertical="center"/>
    </xf>
    <xf numFmtId="0" fontId="20" fillId="4" borderId="13" xfId="1" applyFont="1" applyFill="1" applyBorder="1" applyAlignment="1" applyProtection="1">
      <alignment vertical="center"/>
    </xf>
    <xf numFmtId="164" fontId="20" fillId="0" borderId="0" xfId="1" applyNumberFormat="1" applyFont="1" applyFill="1" applyBorder="1" applyAlignment="1">
      <alignment vertical="center"/>
    </xf>
    <xf numFmtId="0" fontId="3" fillId="0" borderId="0" xfId="1" applyFont="1" applyFill="1" applyBorder="1" applyAlignment="1" applyProtection="1">
      <alignment vertical="center"/>
      <protection locked="0"/>
    </xf>
    <xf numFmtId="0" fontId="21" fillId="0" borderId="0" xfId="1" applyFont="1" applyFill="1" applyBorder="1" applyAlignment="1" applyProtection="1">
      <alignment vertical="center"/>
      <protection locked="0"/>
    </xf>
    <xf numFmtId="164" fontId="3" fillId="0" borderId="0" xfId="1" applyNumberFormat="1" applyFont="1" applyFill="1" applyBorder="1" applyAlignment="1" applyProtection="1">
      <alignment vertical="center"/>
    </xf>
    <xf numFmtId="0" fontId="9" fillId="3" borderId="1" xfId="1" applyFont="1" applyFill="1" applyBorder="1" applyAlignment="1" applyProtection="1">
      <alignment vertical="center" wrapText="1"/>
    </xf>
    <xf numFmtId="164" fontId="20" fillId="3" borderId="1" xfId="1" applyNumberFormat="1" applyFont="1" applyFill="1" applyBorder="1" applyAlignment="1" applyProtection="1">
      <alignment vertical="center"/>
    </xf>
    <xf numFmtId="164" fontId="20" fillId="3" borderId="1" xfId="1" applyNumberFormat="1" applyFont="1" applyFill="1" applyBorder="1" applyAlignment="1">
      <alignment vertical="center"/>
    </xf>
    <xf numFmtId="164" fontId="20" fillId="2" borderId="1" xfId="1" applyNumberFormat="1" applyFont="1" applyFill="1" applyBorder="1" applyAlignment="1">
      <alignment vertical="center"/>
    </xf>
    <xf numFmtId="164" fontId="20" fillId="3" borderId="12" xfId="1" applyNumberFormat="1" applyFont="1" applyFill="1" applyBorder="1" applyAlignment="1" applyProtection="1">
      <alignment vertical="center"/>
    </xf>
    <xf numFmtId="164" fontId="20" fillId="3" borderId="9" xfId="1" applyNumberFormat="1" applyFont="1" applyFill="1" applyBorder="1" applyAlignment="1" applyProtection="1">
      <alignment horizontal="center" vertical="center"/>
    </xf>
    <xf numFmtId="164" fontId="20" fillId="0" borderId="6" xfId="1" applyNumberFormat="1" applyFont="1" applyFill="1" applyBorder="1" applyAlignment="1" applyProtection="1">
      <alignment horizontal="center" vertical="center"/>
    </xf>
    <xf numFmtId="164" fontId="20" fillId="0" borderId="6" xfId="1" applyNumberFormat="1" applyFont="1" applyFill="1" applyBorder="1" applyAlignment="1" applyProtection="1">
      <alignment vertical="center"/>
    </xf>
    <xf numFmtId="0" fontId="1" fillId="0" borderId="0" xfId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0" xfId="1" applyFont="1" applyFill="1" applyBorder="1" applyAlignment="1" applyProtection="1">
      <alignment vertical="center"/>
    </xf>
    <xf numFmtId="0" fontId="23" fillId="0" borderId="0" xfId="0" applyFont="1" applyFill="1" applyBorder="1" applyAlignment="1">
      <alignment vertical="center"/>
    </xf>
    <xf numFmtId="0" fontId="16" fillId="0" borderId="0" xfId="1" applyFont="1" applyFill="1" applyBorder="1" applyAlignment="1" applyProtection="1">
      <alignment vertical="center"/>
    </xf>
    <xf numFmtId="0" fontId="7" fillId="0" borderId="0" xfId="1" applyFont="1" applyFill="1" applyBorder="1" applyAlignment="1" applyProtection="1">
      <alignment vertical="center" wrapText="1"/>
    </xf>
    <xf numFmtId="0" fontId="8" fillId="0" borderId="0" xfId="1" applyFont="1" applyFill="1" applyBorder="1" applyAlignment="1" applyProtection="1">
      <alignment vertical="center"/>
    </xf>
    <xf numFmtId="0" fontId="20" fillId="0" borderId="5" xfId="1" applyFont="1" applyBorder="1" applyAlignment="1">
      <alignment vertical="center"/>
    </xf>
    <xf numFmtId="0" fontId="20" fillId="0" borderId="10" xfId="1" applyFont="1" applyBorder="1" applyAlignment="1">
      <alignment vertical="center"/>
    </xf>
    <xf numFmtId="0" fontId="20" fillId="0" borderId="13" xfId="1" applyFont="1" applyBorder="1" applyAlignment="1">
      <alignment vertical="center"/>
    </xf>
    <xf numFmtId="0" fontId="20" fillId="0" borderId="3" xfId="1" applyFont="1" applyFill="1" applyBorder="1" applyAlignment="1" applyProtection="1">
      <alignment vertical="center"/>
    </xf>
    <xf numFmtId="0" fontId="20" fillId="0" borderId="7" xfId="1" applyFont="1" applyFill="1" applyBorder="1" applyAlignment="1" applyProtection="1">
      <alignment vertical="center"/>
    </xf>
    <xf numFmtId="0" fontId="20" fillId="0" borderId="11" xfId="1" applyFont="1" applyFill="1" applyBorder="1" applyAlignment="1" applyProtection="1">
      <alignment vertical="center"/>
    </xf>
    <xf numFmtId="0" fontId="20" fillId="0" borderId="3" xfId="1" applyFont="1" applyFill="1" applyBorder="1" applyAlignment="1" applyProtection="1">
      <alignment vertical="center" wrapText="1"/>
    </xf>
    <xf numFmtId="0" fontId="20" fillId="0" borderId="7" xfId="1" applyFont="1" applyFill="1" applyBorder="1" applyAlignment="1" applyProtection="1">
      <alignment vertical="center" wrapText="1"/>
    </xf>
    <xf numFmtId="0" fontId="20" fillId="0" borderId="11" xfId="1" applyFont="1" applyFill="1" applyBorder="1" applyAlignment="1" applyProtection="1">
      <alignment vertical="center" wrapText="1"/>
    </xf>
    <xf numFmtId="0" fontId="20" fillId="0" borderId="9" xfId="1" applyFont="1" applyFill="1" applyBorder="1" applyAlignment="1" applyProtection="1">
      <alignment vertical="center" wrapText="1"/>
    </xf>
    <xf numFmtId="0" fontId="20" fillId="0" borderId="6" xfId="1" applyFont="1" applyFill="1" applyBorder="1" applyAlignment="1" applyProtection="1">
      <alignment vertical="center"/>
    </xf>
    <xf numFmtId="0" fontId="20" fillId="0" borderId="9" xfId="1" applyFont="1" applyFill="1" applyBorder="1" applyAlignment="1" applyProtection="1">
      <alignment vertical="center"/>
    </xf>
    <xf numFmtId="0" fontId="9" fillId="3" borderId="8" xfId="1" applyFont="1" applyFill="1" applyBorder="1" applyAlignment="1" applyProtection="1">
      <alignment vertical="center"/>
    </xf>
    <xf numFmtId="0" fontId="9" fillId="3" borderId="4" xfId="1" applyFont="1" applyFill="1" applyBorder="1" applyAlignment="1" applyProtection="1">
      <alignment vertical="center"/>
    </xf>
    <xf numFmtId="0" fontId="20" fillId="3" borderId="9" xfId="1" applyFont="1" applyFill="1" applyBorder="1" applyAlignment="1" applyProtection="1">
      <alignment vertical="center"/>
    </xf>
    <xf numFmtId="0" fontId="20" fillId="3" borderId="6" xfId="1" applyFont="1" applyFill="1" applyBorder="1" applyAlignment="1" applyProtection="1">
      <alignment vertical="center"/>
    </xf>
    <xf numFmtId="0" fontId="20" fillId="3" borderId="8" xfId="1" applyFont="1" applyFill="1" applyBorder="1" applyAlignment="1" applyProtection="1">
      <alignment vertical="center"/>
    </xf>
    <xf numFmtId="0" fontId="21" fillId="0" borderId="3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21" fillId="0" borderId="11" xfId="0" applyFont="1" applyBorder="1" applyAlignment="1">
      <alignment vertical="center"/>
    </xf>
    <xf numFmtId="0" fontId="7" fillId="2" borderId="0" xfId="1" applyFont="1" applyFill="1" applyBorder="1" applyAlignment="1" applyProtection="1">
      <alignment vertical="center"/>
      <protection locked="0"/>
    </xf>
    <xf numFmtId="0" fontId="20" fillId="0" borderId="5" xfId="1" applyFont="1" applyFill="1" applyBorder="1" applyAlignment="1" applyProtection="1">
      <alignment vertical="center"/>
    </xf>
    <xf numFmtId="0" fontId="20" fillId="0" borderId="10" xfId="1" applyFont="1" applyFill="1" applyBorder="1" applyAlignment="1" applyProtection="1">
      <alignment vertical="center"/>
    </xf>
    <xf numFmtId="0" fontId="20" fillId="0" borderId="2" xfId="1" applyFont="1" applyBorder="1" applyAlignment="1">
      <alignment vertical="center"/>
    </xf>
    <xf numFmtId="0" fontId="20" fillId="0" borderId="0" xfId="1" applyFont="1" applyAlignment="1">
      <alignment vertical="center"/>
    </xf>
    <xf numFmtId="0" fontId="20" fillId="0" borderId="5" xfId="1" applyFont="1" applyFill="1" applyBorder="1" applyAlignment="1">
      <alignment vertical="center"/>
    </xf>
    <xf numFmtId="0" fontId="20" fillId="0" borderId="10" xfId="1" applyFont="1" applyFill="1" applyBorder="1" applyAlignment="1">
      <alignment vertical="center"/>
    </xf>
    <xf numFmtId="49" fontId="7" fillId="2" borderId="0" xfId="1" applyNumberFormat="1" applyFont="1" applyFill="1" applyBorder="1" applyAlignment="1" applyProtection="1">
      <alignment vertical="center" wrapText="1"/>
      <protection locked="0"/>
    </xf>
    <xf numFmtId="0" fontId="3" fillId="0" borderId="0" xfId="1" applyFont="1" applyAlignment="1" applyProtection="1">
      <alignment vertical="center" wrapText="1"/>
      <protection locked="0"/>
    </xf>
    <xf numFmtId="0" fontId="7" fillId="0" borderId="0" xfId="1" applyFont="1" applyFill="1" applyBorder="1" applyAlignment="1" applyProtection="1">
      <alignment vertical="center"/>
    </xf>
    <xf numFmtId="0" fontId="3" fillId="0" borderId="0" xfId="1" applyFont="1" applyAlignment="1">
      <alignment vertical="center"/>
    </xf>
    <xf numFmtId="0" fontId="20" fillId="3" borderId="5" xfId="2" applyFont="1" applyFill="1" applyBorder="1" applyAlignment="1">
      <alignment vertical="center"/>
    </xf>
    <xf numFmtId="0" fontId="20" fillId="3" borderId="10" xfId="2" applyFont="1" applyFill="1" applyBorder="1" applyAlignment="1">
      <alignment vertical="center"/>
    </xf>
    <xf numFmtId="0" fontId="3" fillId="2" borderId="7" xfId="1" applyFont="1" applyFill="1" applyBorder="1" applyAlignment="1" applyProtection="1">
      <alignment vertical="center"/>
    </xf>
    <xf numFmtId="0" fontId="20" fillId="3" borderId="3" xfId="1" applyFont="1" applyFill="1" applyBorder="1" applyAlignment="1" applyProtection="1">
      <alignment vertical="center"/>
    </xf>
    <xf numFmtId="0" fontId="20" fillId="3" borderId="7" xfId="1" applyFont="1" applyFill="1" applyBorder="1" applyAlignment="1" applyProtection="1">
      <alignment vertical="center"/>
    </xf>
    <xf numFmtId="0" fontId="20" fillId="3" borderId="11" xfId="1" applyFont="1" applyFill="1" applyBorder="1" applyAlignment="1" applyProtection="1">
      <alignment vertical="center"/>
    </xf>
    <xf numFmtId="0" fontId="20" fillId="2" borderId="5" xfId="1" applyFont="1" applyFill="1" applyBorder="1" applyAlignment="1">
      <alignment vertical="center"/>
    </xf>
    <xf numFmtId="0" fontId="20" fillId="2" borderId="10" xfId="1" applyFont="1" applyFill="1" applyBorder="1" applyAlignment="1">
      <alignment vertical="center"/>
    </xf>
    <xf numFmtId="0" fontId="4" fillId="0" borderId="14" xfId="1" applyFont="1" applyBorder="1" applyAlignment="1" applyProtection="1">
      <alignment horizontal="right" vertical="center"/>
    </xf>
    <xf numFmtId="0" fontId="7" fillId="0" borderId="15" xfId="1" applyFont="1" applyFill="1" applyBorder="1" applyAlignment="1" applyProtection="1">
      <alignment vertical="center"/>
      <protection locked="0"/>
    </xf>
    <xf numFmtId="0" fontId="26" fillId="3" borderId="16" xfId="1" applyFont="1" applyFill="1" applyBorder="1" applyAlignment="1" applyProtection="1">
      <alignment vertical="center"/>
      <protection locked="0"/>
    </xf>
    <xf numFmtId="164" fontId="20" fillId="3" borderId="4" xfId="1" applyNumberFormat="1" applyFont="1" applyFill="1" applyBorder="1" applyAlignment="1" applyProtection="1">
      <alignment horizontal="right" vertical="center"/>
    </xf>
  </cellXfs>
  <cellStyles count="3">
    <cellStyle name="Standard" xfId="0" builtinId="0"/>
    <cellStyle name="Standard 2" xfId="2" xr:uid="{00000000-0005-0000-0000-000001000000}"/>
    <cellStyle name="Standard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77264</xdr:rowOff>
    </xdr:from>
    <xdr:to>
      <xdr:col>3</xdr:col>
      <xdr:colOff>599843</xdr:colOff>
      <xdr:row>2</xdr:row>
      <xdr:rowOff>616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7150" y="258239"/>
          <a:ext cx="3057293" cy="283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0</xdr:row>
      <xdr:rowOff>76200</xdr:rowOff>
    </xdr:from>
    <xdr:to>
      <xdr:col>7</xdr:col>
      <xdr:colOff>0</xdr:colOff>
      <xdr:row>2</xdr:row>
      <xdr:rowOff>0</xdr:rowOff>
    </xdr:to>
    <xdr:pic>
      <xdr:nvPicPr>
        <xdr:cNvPr id="3" name="Picture 1" descr="neues Logo ERGO_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30325" y="2571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1142296</xdr:colOff>
      <xdr:row>0</xdr:row>
      <xdr:rowOff>56029</xdr:rowOff>
    </xdr:from>
    <xdr:to>
      <xdr:col>5</xdr:col>
      <xdr:colOff>2670981</xdr:colOff>
      <xdr:row>2</xdr:row>
      <xdr:rowOff>156883</xdr:rowOff>
    </xdr:to>
    <xdr:pic>
      <xdr:nvPicPr>
        <xdr:cNvPr id="4" name="Picture 1" descr="neues Logo ERGO_CO">
          <a:extLst>
            <a:ext uri="{FF2B5EF4-FFF2-40B4-BE49-F238E27FC236}">
              <a16:creationId xmlns:a16="http://schemas.microsoft.com/office/drawing/2014/main" id="{407A3ACB-E9E4-42EE-B41B-AB22F42E1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767" y="56029"/>
          <a:ext cx="1528685" cy="4594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87"/>
  <sheetViews>
    <sheetView tabSelected="1" view="pageBreakPreview" topLeftCell="A18" zoomScale="85" zoomScaleNormal="85" zoomScaleSheetLayoutView="85" workbookViewId="0">
      <selection activeCell="L37" sqref="L37"/>
    </sheetView>
  </sheetViews>
  <sheetFormatPr baseColWidth="10" defaultRowHeight="14.25"/>
  <cols>
    <col min="1" max="3" width="11" style="21"/>
    <col min="4" max="6" width="35.625" style="21" customWidth="1"/>
    <col min="7" max="7" width="2.625" style="21" customWidth="1"/>
    <col min="8" max="8" width="25" style="21" customWidth="1"/>
    <col min="9" max="16384" width="11" style="21"/>
  </cols>
  <sheetData>
    <row r="3" spans="1:8" ht="20.25">
      <c r="A3" s="19"/>
      <c r="B3" s="20"/>
      <c r="C3" s="20"/>
      <c r="D3" s="20"/>
      <c r="E3" s="20"/>
      <c r="F3" s="20"/>
      <c r="G3" s="20"/>
    </row>
    <row r="4" spans="1:8" s="24" customFormat="1" ht="23.25">
      <c r="A4" s="22" t="s">
        <v>59</v>
      </c>
      <c r="B4" s="23"/>
      <c r="C4" s="23"/>
      <c r="D4" s="23"/>
      <c r="E4" s="23"/>
      <c r="F4" s="23"/>
      <c r="G4" s="23"/>
    </row>
    <row r="5" spans="1:8" ht="20.25">
      <c r="A5" s="25" t="s">
        <v>61</v>
      </c>
      <c r="B5" s="27"/>
      <c r="C5" s="27"/>
      <c r="D5" s="27"/>
      <c r="E5" s="26"/>
      <c r="F5" s="26"/>
      <c r="G5" s="26"/>
    </row>
    <row r="6" spans="1:8" ht="20.25">
      <c r="A6" s="27" t="s">
        <v>60</v>
      </c>
      <c r="B6" s="27"/>
      <c r="C6" s="27"/>
      <c r="D6" s="27"/>
      <c r="E6" s="26"/>
      <c r="F6" s="26"/>
      <c r="G6" s="26"/>
    </row>
    <row r="7" spans="1:8" ht="20.25">
      <c r="A7" s="28"/>
      <c r="B7" s="28"/>
      <c r="C7" s="28"/>
      <c r="D7" s="28"/>
      <c r="E7" s="26"/>
      <c r="F7" s="26"/>
      <c r="G7" s="26"/>
    </row>
    <row r="8" spans="1:8" ht="16.5">
      <c r="A8" s="110" t="s">
        <v>0</v>
      </c>
      <c r="B8" s="110"/>
      <c r="C8" s="110"/>
      <c r="D8" s="32"/>
      <c r="E8" s="36" t="s">
        <v>1</v>
      </c>
      <c r="F8" s="33"/>
      <c r="G8" s="84"/>
    </row>
    <row r="9" spans="1:8" ht="18">
      <c r="A9" s="16"/>
      <c r="B9" s="16"/>
      <c r="C9" s="16"/>
      <c r="D9" s="34"/>
      <c r="E9" s="35"/>
      <c r="F9" s="36"/>
      <c r="G9" s="36"/>
    </row>
    <row r="10" spans="1:8" ht="16.5">
      <c r="A10" s="110" t="s">
        <v>2</v>
      </c>
      <c r="B10" s="110"/>
      <c r="C10" s="36"/>
      <c r="D10" s="32"/>
      <c r="E10" s="36" t="s">
        <v>3</v>
      </c>
      <c r="F10" s="37"/>
      <c r="G10" s="85"/>
    </row>
    <row r="11" spans="1:8" ht="16.5">
      <c r="A11" s="36"/>
      <c r="B11" s="36"/>
      <c r="C11" s="36"/>
      <c r="D11" s="34"/>
      <c r="E11" s="36"/>
      <c r="F11" s="38"/>
      <c r="G11" s="38"/>
    </row>
    <row r="12" spans="1:8" ht="16.5">
      <c r="A12" s="110" t="s">
        <v>4</v>
      </c>
      <c r="B12" s="110"/>
      <c r="C12" s="36"/>
      <c r="D12" s="32"/>
      <c r="E12" s="36" t="s">
        <v>5</v>
      </c>
      <c r="F12" s="39"/>
      <c r="G12" s="86"/>
      <c r="H12" s="29"/>
    </row>
    <row r="13" spans="1:8" ht="18">
      <c r="A13" s="16"/>
      <c r="B13" s="16"/>
      <c r="C13" s="40"/>
      <c r="D13" s="30"/>
      <c r="E13" s="41"/>
      <c r="F13" s="30"/>
      <c r="G13" s="30"/>
    </row>
    <row r="14" spans="1:8" ht="16.5">
      <c r="A14" s="111" t="s">
        <v>6</v>
      </c>
      <c r="B14" s="111"/>
      <c r="C14" s="111"/>
      <c r="D14" s="111"/>
      <c r="E14" s="111"/>
      <c r="F14" s="111"/>
      <c r="G14" s="18"/>
    </row>
    <row r="15" spans="1:8" ht="38.25" customHeight="1">
      <c r="A15" s="42" t="s">
        <v>7</v>
      </c>
      <c r="B15" s="124" t="s">
        <v>8</v>
      </c>
      <c r="C15" s="125"/>
      <c r="D15" s="125"/>
      <c r="E15" s="43" t="s">
        <v>9</v>
      </c>
      <c r="F15" s="97" t="s">
        <v>10</v>
      </c>
      <c r="G15" s="30"/>
      <c r="H15" s="89" t="s">
        <v>21</v>
      </c>
    </row>
    <row r="16" spans="1:8" ht="20.100000000000001" customHeight="1">
      <c r="A16" s="44">
        <v>0</v>
      </c>
      <c r="B16" s="121" t="s">
        <v>53</v>
      </c>
      <c r="C16" s="122"/>
      <c r="D16" s="122"/>
      <c r="E16" s="78">
        <v>3</v>
      </c>
      <c r="F16" s="98">
        <f t="shared" ref="F16:F34" si="0">SUM(A16*E16)</f>
        <v>0</v>
      </c>
      <c r="G16" s="88"/>
      <c r="H16" s="90">
        <v>8701</v>
      </c>
    </row>
    <row r="17" spans="1:8" ht="20.100000000000001" customHeight="1">
      <c r="A17" s="44"/>
      <c r="B17" s="118" t="s">
        <v>28</v>
      </c>
      <c r="C17" s="119"/>
      <c r="D17" s="120"/>
      <c r="E17" s="78">
        <v>3</v>
      </c>
      <c r="F17" s="98">
        <f t="shared" si="0"/>
        <v>0</v>
      </c>
      <c r="G17" s="88"/>
      <c r="H17" s="90">
        <v>8700</v>
      </c>
    </row>
    <row r="18" spans="1:8" ht="20.100000000000001" customHeight="1">
      <c r="A18" s="44"/>
      <c r="B18" s="118" t="s">
        <v>29</v>
      </c>
      <c r="C18" s="119"/>
      <c r="D18" s="120"/>
      <c r="E18" s="78">
        <v>3</v>
      </c>
      <c r="F18" s="98">
        <f t="shared" si="0"/>
        <v>0</v>
      </c>
      <c r="G18" s="88"/>
      <c r="H18" s="90">
        <v>8699</v>
      </c>
    </row>
    <row r="19" spans="1:8" ht="20.100000000000001" customHeight="1">
      <c r="A19" s="44"/>
      <c r="B19" s="123" t="s">
        <v>23</v>
      </c>
      <c r="C19" s="122"/>
      <c r="D19" s="122"/>
      <c r="E19" s="5">
        <v>4.5</v>
      </c>
      <c r="F19" s="98">
        <f t="shared" si="0"/>
        <v>0</v>
      </c>
      <c r="G19" s="88"/>
      <c r="H19" s="90">
        <v>8414</v>
      </c>
    </row>
    <row r="20" spans="1:8" ht="20.100000000000001" customHeight="1">
      <c r="A20" s="44"/>
      <c r="B20" s="123" t="s">
        <v>24</v>
      </c>
      <c r="C20" s="122"/>
      <c r="D20" s="122"/>
      <c r="E20" s="5">
        <v>4.5</v>
      </c>
      <c r="F20" s="98">
        <f t="shared" si="0"/>
        <v>0</v>
      </c>
      <c r="G20" s="88"/>
      <c r="H20" s="90">
        <v>10306</v>
      </c>
    </row>
    <row r="21" spans="1:8" ht="20.100000000000001" customHeight="1">
      <c r="A21" s="44"/>
      <c r="B21" s="118" t="s">
        <v>31</v>
      </c>
      <c r="C21" s="119"/>
      <c r="D21" s="120"/>
      <c r="E21" s="5">
        <v>2.2000000000000002</v>
      </c>
      <c r="F21" s="98">
        <f t="shared" si="0"/>
        <v>0</v>
      </c>
      <c r="G21" s="88"/>
      <c r="H21" s="90">
        <v>4094</v>
      </c>
    </row>
    <row r="22" spans="1:8" ht="20.100000000000001" customHeight="1">
      <c r="A22" s="44"/>
      <c r="B22" s="118" t="s">
        <v>30</v>
      </c>
      <c r="C22" s="119"/>
      <c r="D22" s="120"/>
      <c r="E22" s="5">
        <v>2.2000000000000002</v>
      </c>
      <c r="F22" s="98">
        <f t="shared" si="0"/>
        <v>0</v>
      </c>
      <c r="G22" s="88"/>
      <c r="H22" s="90">
        <v>4096</v>
      </c>
    </row>
    <row r="23" spans="1:8" ht="20.100000000000001" customHeight="1">
      <c r="A23" s="44"/>
      <c r="B23" s="115" t="s">
        <v>38</v>
      </c>
      <c r="C23" s="116"/>
      <c r="D23" s="117"/>
      <c r="E23" s="5">
        <v>2.95</v>
      </c>
      <c r="F23" s="98">
        <f t="shared" si="0"/>
        <v>0</v>
      </c>
      <c r="G23" s="88"/>
      <c r="H23" s="90">
        <v>16106</v>
      </c>
    </row>
    <row r="24" spans="1:8" ht="20.100000000000001" customHeight="1">
      <c r="A24" s="44"/>
      <c r="B24" s="115" t="s">
        <v>39</v>
      </c>
      <c r="C24" s="116"/>
      <c r="D24" s="117"/>
      <c r="E24" s="5">
        <v>2.95</v>
      </c>
      <c r="F24" s="98">
        <f t="shared" si="0"/>
        <v>0</v>
      </c>
      <c r="G24" s="88"/>
      <c r="H24" s="90">
        <v>16103</v>
      </c>
    </row>
    <row r="25" spans="1:8" ht="20.100000000000001" customHeight="1">
      <c r="A25" s="44"/>
      <c r="B25" s="115" t="s">
        <v>40</v>
      </c>
      <c r="C25" s="116"/>
      <c r="D25" s="117"/>
      <c r="E25" s="5">
        <v>2.95</v>
      </c>
      <c r="F25" s="98">
        <f t="shared" si="0"/>
        <v>0</v>
      </c>
      <c r="G25" s="88"/>
      <c r="H25" s="90">
        <v>16105</v>
      </c>
    </row>
    <row r="26" spans="1:8" ht="20.100000000000001" customHeight="1">
      <c r="A26" s="44"/>
      <c r="B26" s="115" t="s">
        <v>41</v>
      </c>
      <c r="C26" s="116"/>
      <c r="D26" s="117"/>
      <c r="E26" s="5">
        <v>2.95</v>
      </c>
      <c r="F26" s="98">
        <f t="shared" si="0"/>
        <v>0</v>
      </c>
      <c r="G26" s="88"/>
      <c r="H26" s="90">
        <v>16104</v>
      </c>
    </row>
    <row r="27" spans="1:8" ht="20.100000000000001" customHeight="1">
      <c r="A27" s="44"/>
      <c r="B27" s="115" t="s">
        <v>54</v>
      </c>
      <c r="C27" s="116"/>
      <c r="D27" s="117"/>
      <c r="E27" s="5">
        <v>2.95</v>
      </c>
      <c r="F27" s="98">
        <f t="shared" si="0"/>
        <v>0</v>
      </c>
      <c r="G27" s="88"/>
      <c r="H27" s="90">
        <v>13765</v>
      </c>
    </row>
    <row r="28" spans="1:8" ht="20.100000000000001" customHeight="1">
      <c r="A28" s="44"/>
      <c r="B28" s="133" t="s">
        <v>25</v>
      </c>
      <c r="C28" s="134"/>
      <c r="D28" s="134"/>
      <c r="E28" s="5">
        <v>3.4</v>
      </c>
      <c r="F28" s="98">
        <f t="shared" si="0"/>
        <v>0</v>
      </c>
      <c r="G28" s="88"/>
      <c r="H28" s="90">
        <v>10672</v>
      </c>
    </row>
    <row r="29" spans="1:8" ht="20.100000000000001" customHeight="1">
      <c r="A29" s="44"/>
      <c r="B29" s="112" t="s">
        <v>42</v>
      </c>
      <c r="C29" s="113"/>
      <c r="D29" s="113"/>
      <c r="E29" s="79">
        <v>3.4</v>
      </c>
      <c r="F29" s="99">
        <f t="shared" si="0"/>
        <v>0</v>
      </c>
      <c r="G29" s="93"/>
      <c r="H29" s="91">
        <v>16369</v>
      </c>
    </row>
    <row r="30" spans="1:8" ht="20.100000000000001" customHeight="1">
      <c r="A30" s="44"/>
      <c r="B30" s="112" t="s">
        <v>43</v>
      </c>
      <c r="C30" s="113"/>
      <c r="D30" s="113"/>
      <c r="E30" s="79">
        <v>65</v>
      </c>
      <c r="F30" s="99">
        <f t="shared" si="0"/>
        <v>0</v>
      </c>
      <c r="G30" s="93"/>
      <c r="H30" s="91">
        <v>8441</v>
      </c>
    </row>
    <row r="31" spans="1:8" ht="20.100000000000001" customHeight="1">
      <c r="A31" s="44"/>
      <c r="B31" s="112" t="s">
        <v>44</v>
      </c>
      <c r="C31" s="113"/>
      <c r="D31" s="113"/>
      <c r="E31" s="79">
        <v>3.4</v>
      </c>
      <c r="F31" s="99">
        <f t="shared" si="0"/>
        <v>0</v>
      </c>
      <c r="G31" s="93"/>
      <c r="H31" s="91">
        <v>14881</v>
      </c>
    </row>
    <row r="32" spans="1:8" ht="20.100000000000001" customHeight="1">
      <c r="A32" s="45"/>
      <c r="B32" s="137" t="s">
        <v>47</v>
      </c>
      <c r="C32" s="138"/>
      <c r="D32" s="138"/>
      <c r="E32" s="79">
        <v>93</v>
      </c>
      <c r="F32" s="99">
        <f t="shared" si="0"/>
        <v>0</v>
      </c>
      <c r="G32" s="93"/>
      <c r="H32" s="91">
        <v>17198</v>
      </c>
    </row>
    <row r="33" spans="1:8" ht="20.100000000000001" customHeight="1">
      <c r="A33" s="44"/>
      <c r="B33" s="112" t="s">
        <v>45</v>
      </c>
      <c r="C33" s="113"/>
      <c r="D33" s="113"/>
      <c r="E33" s="79">
        <v>3.4</v>
      </c>
      <c r="F33" s="99">
        <f t="shared" si="0"/>
        <v>0</v>
      </c>
      <c r="G33" s="93"/>
      <c r="H33" s="91">
        <v>14621</v>
      </c>
    </row>
    <row r="34" spans="1:8" ht="20.100000000000001" customHeight="1">
      <c r="A34" s="44"/>
      <c r="B34" s="46" t="s">
        <v>46</v>
      </c>
      <c r="C34" s="47"/>
      <c r="D34" s="47"/>
      <c r="E34" s="79">
        <v>3.4</v>
      </c>
      <c r="F34" s="99">
        <f t="shared" si="0"/>
        <v>0</v>
      </c>
      <c r="G34" s="93"/>
      <c r="H34" s="90">
        <v>14610</v>
      </c>
    </row>
    <row r="35" spans="1:8" ht="20.100000000000001" customHeight="1">
      <c r="A35" s="44"/>
      <c r="B35" s="149" t="s">
        <v>26</v>
      </c>
      <c r="C35" s="150"/>
      <c r="D35" s="150"/>
      <c r="E35" s="80" t="s">
        <v>22</v>
      </c>
      <c r="F35" s="100"/>
      <c r="G35" s="93"/>
      <c r="H35" s="90"/>
    </row>
    <row r="36" spans="1:8" ht="20.100000000000001" customHeight="1">
      <c r="A36" s="44"/>
      <c r="B36" s="143" t="s">
        <v>32</v>
      </c>
      <c r="C36" s="144"/>
      <c r="D36" s="144"/>
      <c r="E36" s="79">
        <v>20</v>
      </c>
      <c r="F36" s="99">
        <f>SUM(A36*E36)</f>
        <v>0</v>
      </c>
      <c r="G36" s="93"/>
      <c r="H36" s="90">
        <v>16044</v>
      </c>
    </row>
    <row r="37" spans="1:8" ht="20.100000000000001" customHeight="1">
      <c r="A37" s="48"/>
      <c r="B37" s="135" t="s">
        <v>64</v>
      </c>
      <c r="C37" s="136"/>
      <c r="D37" s="136"/>
      <c r="E37" s="7">
        <v>20</v>
      </c>
      <c r="F37" s="99">
        <f>SUM(A37*E37)</f>
        <v>0</v>
      </c>
      <c r="G37" s="93"/>
      <c r="H37" s="90">
        <v>16022</v>
      </c>
    </row>
    <row r="38" spans="1:8" ht="20.100000000000001" customHeight="1">
      <c r="A38" s="49" t="s">
        <v>69</v>
      </c>
      <c r="B38" s="10"/>
      <c r="C38" s="10"/>
      <c r="D38" s="10"/>
      <c r="E38" s="10"/>
      <c r="F38" s="11"/>
      <c r="G38" s="94"/>
      <c r="H38" s="8"/>
    </row>
    <row r="39" spans="1:8" ht="20.100000000000001" customHeight="1">
      <c r="A39" s="50" t="s">
        <v>56</v>
      </c>
      <c r="B39" s="12"/>
      <c r="C39" s="12"/>
      <c r="D39" s="12"/>
      <c r="E39" s="12"/>
      <c r="F39" s="13"/>
      <c r="G39" s="95"/>
      <c r="H39" s="9"/>
    </row>
    <row r="40" spans="1:8" ht="20.100000000000001" customHeight="1">
      <c r="A40" s="51"/>
      <c r="B40" s="112" t="s">
        <v>67</v>
      </c>
      <c r="C40" s="113"/>
      <c r="D40" s="114"/>
      <c r="E40" s="81" t="s">
        <v>22</v>
      </c>
      <c r="F40" s="101"/>
      <c r="G40" s="88"/>
      <c r="H40" s="92"/>
    </row>
    <row r="41" spans="1:8" ht="20.100000000000001" customHeight="1">
      <c r="A41" s="51"/>
      <c r="B41" s="46" t="s">
        <v>68</v>
      </c>
      <c r="C41" s="52"/>
      <c r="D41" s="53"/>
      <c r="E41" s="81" t="s">
        <v>22</v>
      </c>
      <c r="F41" s="101"/>
      <c r="G41" s="88"/>
      <c r="H41" s="92"/>
    </row>
    <row r="42" spans="1:8" ht="20.100000000000001" customHeight="1">
      <c r="A42" s="54"/>
      <c r="B42" s="129" t="s">
        <v>34</v>
      </c>
      <c r="C42" s="130"/>
      <c r="D42" s="131"/>
      <c r="E42" s="5">
        <v>10.5</v>
      </c>
      <c r="F42" s="98">
        <f t="shared" ref="F42:F48" si="1">SUM(A42*E42)</f>
        <v>0</v>
      </c>
      <c r="G42" s="88"/>
      <c r="H42" s="90"/>
    </row>
    <row r="43" spans="1:8" ht="20.100000000000001" customHeight="1">
      <c r="A43" s="54"/>
      <c r="B43" s="115" t="s">
        <v>33</v>
      </c>
      <c r="C43" s="116"/>
      <c r="D43" s="117"/>
      <c r="E43" s="5">
        <v>10.5</v>
      </c>
      <c r="F43" s="98">
        <f t="shared" si="1"/>
        <v>0</v>
      </c>
      <c r="G43" s="88"/>
      <c r="H43" s="90"/>
    </row>
    <row r="44" spans="1:8" ht="20.100000000000001" customHeight="1">
      <c r="A44" s="54"/>
      <c r="B44" s="3" t="s">
        <v>35</v>
      </c>
      <c r="C44" s="4"/>
      <c r="D44" s="55"/>
      <c r="E44" s="5">
        <v>10.5</v>
      </c>
      <c r="F44" s="98">
        <f t="shared" si="1"/>
        <v>0</v>
      </c>
      <c r="G44" s="88"/>
      <c r="H44" s="90"/>
    </row>
    <row r="45" spans="1:8" ht="20.100000000000001" customHeight="1">
      <c r="A45" s="54"/>
      <c r="B45" s="115" t="s">
        <v>36</v>
      </c>
      <c r="C45" s="116"/>
      <c r="D45" s="117"/>
      <c r="E45" s="5">
        <v>10.5</v>
      </c>
      <c r="F45" s="98">
        <f t="shared" si="1"/>
        <v>0</v>
      </c>
      <c r="G45" s="88"/>
      <c r="H45" s="90"/>
    </row>
    <row r="46" spans="1:8" ht="20.100000000000001" customHeight="1">
      <c r="A46" s="54"/>
      <c r="B46" s="3" t="s">
        <v>50</v>
      </c>
      <c r="C46" s="4"/>
      <c r="D46" s="55"/>
      <c r="E46" s="5">
        <v>10.5</v>
      </c>
      <c r="F46" s="98">
        <f t="shared" si="1"/>
        <v>0</v>
      </c>
      <c r="G46" s="88"/>
      <c r="H46" s="90"/>
    </row>
    <row r="47" spans="1:8" ht="20.100000000000001" customHeight="1">
      <c r="A47" s="54"/>
      <c r="B47" s="3" t="s">
        <v>55</v>
      </c>
      <c r="C47" s="4"/>
      <c r="D47" s="55"/>
      <c r="E47" s="5">
        <v>10.5</v>
      </c>
      <c r="F47" s="98">
        <f t="shared" si="1"/>
        <v>0</v>
      </c>
      <c r="G47" s="88"/>
      <c r="H47" s="90"/>
    </row>
    <row r="48" spans="1:8" ht="20.100000000000001" customHeight="1">
      <c r="A48" s="56"/>
      <c r="B48" s="57" t="s">
        <v>37</v>
      </c>
      <c r="C48" s="58"/>
      <c r="D48" s="59"/>
      <c r="E48" s="82">
        <v>21.9</v>
      </c>
      <c r="F48" s="98">
        <f t="shared" si="1"/>
        <v>0</v>
      </c>
      <c r="G48" s="88"/>
      <c r="H48" s="90"/>
    </row>
    <row r="49" spans="1:8" ht="5.0999999999999996" customHeight="1">
      <c r="A49" s="60"/>
      <c r="B49" s="145"/>
      <c r="C49" s="145"/>
      <c r="D49" s="145"/>
      <c r="E49" s="14"/>
      <c r="F49" s="15"/>
      <c r="G49" s="96"/>
      <c r="H49" s="61"/>
    </row>
    <row r="50" spans="1:8" ht="20.100000000000001" customHeight="1">
      <c r="A50" s="62"/>
      <c r="B50" s="133" t="s">
        <v>27</v>
      </c>
      <c r="C50" s="134"/>
      <c r="D50" s="134"/>
      <c r="E50" s="83">
        <v>49</v>
      </c>
      <c r="F50" s="98">
        <f>SUM(A50*E50)</f>
        <v>0</v>
      </c>
      <c r="G50" s="88"/>
      <c r="H50" s="90">
        <v>14188</v>
      </c>
    </row>
    <row r="51" spans="1:8" ht="20.100000000000001" hidden="1" customHeight="1">
      <c r="A51" s="44"/>
      <c r="B51" s="1" t="s">
        <v>11</v>
      </c>
      <c r="C51" s="2"/>
      <c r="D51" s="2"/>
      <c r="E51" s="5">
        <v>0.75</v>
      </c>
      <c r="F51" s="98">
        <f>SUM(A51*E51)</f>
        <v>0</v>
      </c>
      <c r="G51" s="88"/>
      <c r="H51" s="90">
        <v>14185</v>
      </c>
    </row>
    <row r="52" spans="1:8" ht="20.100000000000001" customHeight="1">
      <c r="A52" s="44"/>
      <c r="B52" s="3" t="s">
        <v>65</v>
      </c>
      <c r="C52" s="4"/>
      <c r="D52" s="4"/>
      <c r="E52" s="5">
        <v>0.25</v>
      </c>
      <c r="F52" s="98">
        <f>SUM(A52*E52)</f>
        <v>0</v>
      </c>
      <c r="G52" s="88"/>
      <c r="H52" s="90">
        <v>6292</v>
      </c>
    </row>
    <row r="53" spans="1:8" ht="20.100000000000001" customHeight="1">
      <c r="A53" s="44"/>
      <c r="B53" s="146" t="s">
        <v>48</v>
      </c>
      <c r="C53" s="147"/>
      <c r="D53" s="148"/>
      <c r="E53" s="6">
        <v>7.5</v>
      </c>
      <c r="F53" s="98">
        <f>SUM(A53*E53)</f>
        <v>0</v>
      </c>
      <c r="G53" s="88"/>
      <c r="H53" s="90">
        <v>14187</v>
      </c>
    </row>
    <row r="54" spans="1:8" ht="20.100000000000001" customHeight="1">
      <c r="A54" s="44"/>
      <c r="B54" s="146" t="s">
        <v>49</v>
      </c>
      <c r="C54" s="147"/>
      <c r="D54" s="148"/>
      <c r="E54" s="6">
        <v>12.5</v>
      </c>
      <c r="F54" s="98">
        <f>SUM(A54*E54)</f>
        <v>0</v>
      </c>
      <c r="G54" s="88"/>
      <c r="H54" s="90">
        <v>14187</v>
      </c>
    </row>
    <row r="55" spans="1:8" ht="20.100000000000001" customHeight="1">
      <c r="A55" s="48"/>
      <c r="B55" s="126" t="s">
        <v>51</v>
      </c>
      <c r="C55" s="127"/>
      <c r="D55" s="128"/>
      <c r="E55" s="102" t="s">
        <v>52</v>
      </c>
      <c r="F55" s="154" t="s">
        <v>66</v>
      </c>
      <c r="G55" s="88"/>
      <c r="H55" s="90"/>
    </row>
    <row r="56" spans="1:8" ht="20.100000000000001" customHeight="1">
      <c r="A56" s="87"/>
      <c r="B56" s="58"/>
      <c r="C56" s="58"/>
      <c r="D56" s="58"/>
      <c r="E56" s="103"/>
      <c r="F56" s="104"/>
      <c r="G56" s="88"/>
      <c r="H56" s="71"/>
    </row>
    <row r="57" spans="1:8" ht="16.5">
      <c r="A57" s="18" t="s">
        <v>12</v>
      </c>
      <c r="B57" s="18"/>
      <c r="C57" s="18"/>
      <c r="D57" s="18"/>
      <c r="E57" s="18"/>
      <c r="F57" s="18"/>
      <c r="G57" s="18"/>
    </row>
    <row r="58" spans="1:8" ht="16.5">
      <c r="A58" s="18" t="s">
        <v>57</v>
      </c>
      <c r="B58" s="18"/>
      <c r="C58" s="18"/>
      <c r="D58" s="18"/>
      <c r="E58" s="18"/>
      <c r="F58" s="18"/>
      <c r="G58" s="18"/>
    </row>
    <row r="59" spans="1:8" ht="16.5">
      <c r="A59" s="77" t="s">
        <v>62</v>
      </c>
      <c r="B59" s="77"/>
      <c r="C59" s="77"/>
      <c r="D59" s="77"/>
      <c r="E59" s="77"/>
      <c r="F59" s="77"/>
      <c r="G59" s="77"/>
    </row>
    <row r="60" spans="1:8" ht="16.5">
      <c r="A60" s="18" t="s">
        <v>58</v>
      </c>
      <c r="B60" s="18"/>
      <c r="C60" s="18"/>
      <c r="D60" s="18"/>
      <c r="E60" s="18"/>
      <c r="F60" s="18"/>
      <c r="G60" s="18"/>
    </row>
    <row r="61" spans="1:8" ht="16.5">
      <c r="A61" s="18"/>
      <c r="B61" s="18"/>
      <c r="C61" s="18"/>
      <c r="D61" s="18"/>
      <c r="E61" s="18"/>
      <c r="F61" s="18"/>
      <c r="G61" s="18"/>
    </row>
    <row r="62" spans="1:8" ht="16.5">
      <c r="A62" s="141" t="s">
        <v>13</v>
      </c>
      <c r="B62" s="142"/>
      <c r="C62" s="142"/>
      <c r="D62" s="63"/>
      <c r="E62" s="63"/>
      <c r="F62" s="73"/>
      <c r="G62" s="73"/>
    </row>
    <row r="63" spans="1:8" ht="16.5">
      <c r="A63" s="17"/>
      <c r="B63" s="72"/>
      <c r="C63" s="72"/>
      <c r="D63" s="74"/>
      <c r="E63" s="74"/>
      <c r="F63" s="75"/>
      <c r="G63" s="75"/>
    </row>
    <row r="64" spans="1:8" ht="16.5">
      <c r="A64" s="141" t="s">
        <v>14</v>
      </c>
      <c r="B64" s="141"/>
      <c r="C64" s="141"/>
      <c r="D64" s="141"/>
      <c r="E64" s="17"/>
      <c r="F64" s="29"/>
      <c r="G64" s="29"/>
    </row>
    <row r="65" spans="1:9" ht="16.5">
      <c r="A65" s="139"/>
      <c r="B65" s="139"/>
      <c r="C65" s="139"/>
      <c r="D65" s="139"/>
      <c r="E65" s="69" t="s">
        <v>16</v>
      </c>
      <c r="F65" s="76">
        <f>SUM(F16:F55)</f>
        <v>0</v>
      </c>
      <c r="G65" s="76"/>
    </row>
    <row r="66" spans="1:9" ht="16.5">
      <c r="A66" s="140"/>
      <c r="B66" s="140"/>
      <c r="C66" s="140"/>
      <c r="D66" s="140"/>
      <c r="E66" s="31" t="s">
        <v>15</v>
      </c>
      <c r="F66" s="68">
        <f>F65/119*100</f>
        <v>0</v>
      </c>
      <c r="G66" s="68"/>
    </row>
    <row r="67" spans="1:9" ht="16.5">
      <c r="A67" s="140"/>
      <c r="B67" s="140"/>
      <c r="C67" s="140"/>
      <c r="D67" s="140"/>
      <c r="E67" s="31" t="s">
        <v>20</v>
      </c>
      <c r="F67" s="68">
        <f>F65/100*19</f>
        <v>0</v>
      </c>
      <c r="G67" s="68"/>
    </row>
    <row r="68" spans="1:9">
      <c r="A68" s="140"/>
      <c r="B68" s="140"/>
      <c r="C68" s="140"/>
      <c r="D68" s="140"/>
    </row>
    <row r="69" spans="1:9">
      <c r="A69" s="140"/>
      <c r="B69" s="140"/>
      <c r="C69" s="140"/>
      <c r="D69" s="140"/>
    </row>
    <row r="70" spans="1:9" ht="16.5">
      <c r="A70" s="70"/>
      <c r="B70" s="70"/>
      <c r="C70" s="70"/>
      <c r="D70" s="70"/>
      <c r="E70" s="17"/>
      <c r="F70" s="18"/>
      <c r="G70" s="18"/>
    </row>
    <row r="71" spans="1:9" ht="16.5">
      <c r="A71" s="111" t="s">
        <v>17</v>
      </c>
      <c r="B71" s="111"/>
      <c r="C71" s="111"/>
      <c r="D71" s="111"/>
      <c r="E71" s="111"/>
      <c r="F71" s="111"/>
      <c r="G71" s="18"/>
    </row>
    <row r="72" spans="1:9" ht="16.5">
      <c r="A72" s="17" t="s">
        <v>18</v>
      </c>
      <c r="B72" s="132"/>
      <c r="C72" s="132"/>
      <c r="E72" s="31"/>
      <c r="F72" s="153"/>
      <c r="G72" s="152"/>
    </row>
    <row r="73" spans="1:9" ht="17.25">
      <c r="A73" s="17" t="s">
        <v>19</v>
      </c>
      <c r="B73" s="67"/>
      <c r="C73" s="67"/>
      <c r="E73" s="29"/>
      <c r="F73" s="151"/>
      <c r="G73" s="66"/>
    </row>
    <row r="74" spans="1:9">
      <c r="A74" s="64"/>
      <c r="B74" s="20"/>
      <c r="C74" s="20"/>
      <c r="D74" s="20"/>
      <c r="E74" s="20"/>
      <c r="F74" s="20"/>
      <c r="G74" s="20"/>
    </row>
    <row r="75" spans="1:9">
      <c r="A75" s="65"/>
      <c r="B75" s="105"/>
      <c r="C75" s="105"/>
      <c r="D75" s="105"/>
      <c r="E75" s="105"/>
      <c r="F75" s="105"/>
      <c r="G75" s="105"/>
      <c r="H75" s="106"/>
      <c r="I75" s="106"/>
    </row>
    <row r="76" spans="1:9">
      <c r="A76" s="105"/>
      <c r="B76" s="105"/>
      <c r="C76" s="105"/>
      <c r="D76" s="105"/>
      <c r="E76" s="105"/>
      <c r="F76" s="105"/>
      <c r="G76" s="105"/>
      <c r="H76" s="106"/>
      <c r="I76" s="106"/>
    </row>
    <row r="77" spans="1:9">
      <c r="A77" s="105"/>
      <c r="B77" s="65"/>
      <c r="C77" s="65"/>
      <c r="D77" s="65"/>
      <c r="E77" s="105"/>
      <c r="F77" s="105"/>
      <c r="G77" s="105"/>
      <c r="H77" s="106"/>
      <c r="I77" s="106"/>
    </row>
    <row r="78" spans="1:9">
      <c r="A78" s="105"/>
      <c r="B78" s="65"/>
      <c r="C78" s="65"/>
      <c r="D78" s="65"/>
      <c r="E78" s="105"/>
      <c r="F78" s="105"/>
      <c r="G78" s="105"/>
      <c r="H78" s="106"/>
      <c r="I78" s="106"/>
    </row>
    <row r="79" spans="1:9">
      <c r="A79" s="105"/>
      <c r="B79" s="65"/>
      <c r="C79" s="65"/>
      <c r="D79" s="65"/>
      <c r="E79" s="105"/>
      <c r="F79" s="105"/>
      <c r="G79" s="105"/>
      <c r="H79" s="106"/>
      <c r="I79" s="106"/>
    </row>
    <row r="80" spans="1:9">
      <c r="A80" s="106"/>
      <c r="B80" s="106"/>
      <c r="C80" s="106"/>
      <c r="D80" s="106"/>
      <c r="E80" s="106"/>
      <c r="F80" s="106"/>
      <c r="G80" s="106"/>
      <c r="H80" s="106"/>
      <c r="I80" s="106"/>
    </row>
    <row r="81" spans="1:9" ht="16.5">
      <c r="A81" s="106"/>
      <c r="B81" s="106"/>
      <c r="C81" s="106"/>
      <c r="D81" s="107"/>
      <c r="E81" s="107"/>
      <c r="F81" s="109"/>
      <c r="G81" s="109"/>
      <c r="H81" s="109"/>
      <c r="I81" s="106"/>
    </row>
    <row r="82" spans="1:9" ht="16.5">
      <c r="A82" s="106"/>
      <c r="B82" s="106"/>
      <c r="C82" s="106"/>
      <c r="D82" s="107"/>
      <c r="E82" s="107"/>
      <c r="F82" s="109"/>
      <c r="G82" s="109"/>
      <c r="H82" s="109"/>
      <c r="I82" s="106"/>
    </row>
    <row r="83" spans="1:9" ht="16.5">
      <c r="A83" s="106"/>
      <c r="B83" s="106"/>
      <c r="C83" s="106"/>
      <c r="D83" s="107"/>
      <c r="E83" s="107"/>
      <c r="F83" s="109"/>
      <c r="G83" s="109"/>
      <c r="H83" s="109"/>
      <c r="I83" s="106"/>
    </row>
    <row r="84" spans="1:9">
      <c r="A84" s="108" t="s">
        <v>63</v>
      </c>
      <c r="B84" s="106"/>
      <c r="C84" s="106"/>
      <c r="D84" s="106"/>
      <c r="E84" s="106"/>
      <c r="F84" s="106"/>
      <c r="G84" s="106"/>
      <c r="H84" s="106"/>
      <c r="I84" s="106"/>
    </row>
    <row r="85" spans="1:9">
      <c r="A85" s="106"/>
      <c r="B85" s="106"/>
      <c r="C85" s="106"/>
      <c r="D85" s="106"/>
      <c r="E85" s="106"/>
      <c r="F85" s="106"/>
      <c r="G85" s="106"/>
      <c r="H85" s="106"/>
      <c r="I85" s="106"/>
    </row>
    <row r="86" spans="1:9">
      <c r="A86" s="106"/>
      <c r="B86" s="106"/>
      <c r="C86" s="106"/>
      <c r="D86" s="106"/>
      <c r="E86" s="106"/>
      <c r="F86" s="106"/>
      <c r="G86" s="106"/>
      <c r="H86" s="106"/>
      <c r="I86" s="106"/>
    </row>
    <row r="87" spans="1:9">
      <c r="A87" s="106"/>
      <c r="B87" s="106"/>
      <c r="C87" s="106"/>
      <c r="D87" s="106"/>
      <c r="E87" s="106"/>
      <c r="F87" s="106"/>
      <c r="G87" s="106"/>
      <c r="H87" s="106"/>
      <c r="I87" s="106"/>
    </row>
  </sheetData>
  <mergeCells count="40">
    <mergeCell ref="B72:C72"/>
    <mergeCell ref="B28:D28"/>
    <mergeCell ref="B37:D37"/>
    <mergeCell ref="B32:D32"/>
    <mergeCell ref="B29:D29"/>
    <mergeCell ref="B30:D30"/>
    <mergeCell ref="B31:D31"/>
    <mergeCell ref="A65:D69"/>
    <mergeCell ref="A62:C62"/>
    <mergeCell ref="B36:D36"/>
    <mergeCell ref="A64:D64"/>
    <mergeCell ref="B50:D50"/>
    <mergeCell ref="B49:D49"/>
    <mergeCell ref="B53:D53"/>
    <mergeCell ref="B54:D54"/>
    <mergeCell ref="B35:D35"/>
    <mergeCell ref="B55:D55"/>
    <mergeCell ref="A71:F71"/>
    <mergeCell ref="B23:D23"/>
    <mergeCell ref="B20:D20"/>
    <mergeCell ref="B21:D21"/>
    <mergeCell ref="B43:D43"/>
    <mergeCell ref="B45:D45"/>
    <mergeCell ref="B42:D42"/>
    <mergeCell ref="A8:C8"/>
    <mergeCell ref="A10:B10"/>
    <mergeCell ref="A12:B12"/>
    <mergeCell ref="A14:F14"/>
    <mergeCell ref="B40:D40"/>
    <mergeCell ref="B24:D24"/>
    <mergeCell ref="B25:D25"/>
    <mergeCell ref="B22:D22"/>
    <mergeCell ref="B16:D16"/>
    <mergeCell ref="B19:D19"/>
    <mergeCell ref="B15:D15"/>
    <mergeCell ref="B33:D33"/>
    <mergeCell ref="B26:D26"/>
    <mergeCell ref="B27:D27"/>
    <mergeCell ref="B17:D17"/>
    <mergeCell ref="B18:D18"/>
  </mergeCells>
  <pageMargins left="0.7" right="0.7" top="0.78740157499999996" bottom="0.78740157499999996" header="0.3" footer="0.3"/>
  <pageSetup paperSize="9"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Final</vt:lpstr>
      <vt:lpstr>Final!Druckbereich</vt:lpstr>
    </vt:vector>
  </TitlesOfParts>
  <Company>ITERGO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Kluge, Nils (EG-EXTERN)</dc:creator>
  <cp:lastModifiedBy>Schulz, Dirk (EGOVD)</cp:lastModifiedBy>
  <cp:lastPrinted>2026-01-28T10:50:25Z</cp:lastPrinted>
  <dcterms:created xsi:type="dcterms:W3CDTF">2022-10-13T07:21:35Z</dcterms:created>
  <dcterms:modified xsi:type="dcterms:W3CDTF">2026-08-19T10:13:11Z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260b0de-ed2e-4d0e-8d46-595fe1aa544e_Enabled">
    <vt:lpwstr>true</vt:lpwstr>
  </property>
  <property fmtid="{D5CDD505-2E9C-101B-9397-08002B2CF9AE}" pid="3" name="MSIP_Label_f260b0de-ed2e-4d0e-8d46-595fe1aa544e_SetDate">
    <vt:lpwstr>2024-07-09T09:42:10Z</vt:lpwstr>
  </property>
  <property fmtid="{D5CDD505-2E9C-101B-9397-08002B2CF9AE}" pid="4" name="MSIP_Label_f260b0de-ed2e-4d0e-8d46-595fe1aa544e_Method">
    <vt:lpwstr>Privileged</vt:lpwstr>
  </property>
  <property fmtid="{D5CDD505-2E9C-101B-9397-08002B2CF9AE}" pid="5" name="MSIP_Label_f260b0de-ed2e-4d0e-8d46-595fe1aa544e_Name">
    <vt:lpwstr>ERGO Unrestricted</vt:lpwstr>
  </property>
  <property fmtid="{D5CDD505-2E9C-101B-9397-08002B2CF9AE}" pid="6" name="MSIP_Label_f260b0de-ed2e-4d0e-8d46-595fe1aa544e_SiteId">
    <vt:lpwstr>b81b1bcc-4864-4917-b597-9deb35336ab7</vt:lpwstr>
  </property>
  <property fmtid="{D5CDD505-2E9C-101B-9397-08002B2CF9AE}" pid="7" name="MSIP_Label_f260b0de-ed2e-4d0e-8d46-595fe1aa544e_ActionId">
    <vt:lpwstr>f22d8556-6bcc-42d3-9033-2deaf550a21a</vt:lpwstr>
  </property>
  <property fmtid="{D5CDD505-2E9C-101B-9397-08002B2CF9AE}" pid="8" name="MSIP_Label_f260b0de-ed2e-4d0e-8d46-595fe1aa544e_ContentBits">
    <vt:lpwstr>0</vt:lpwstr>
  </property>
</Properties>
</file>